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040" tabRatio="925" activeTab="2"/>
  </bookViews>
  <sheets>
    <sheet name="RUMUSAN RISIKO" sheetId="20" r:id="rId1"/>
    <sheet name="01-PR P.Kemudahan Perkhidmatan" sheetId="21" r:id="rId2"/>
    <sheet name="02-PR Kemudahan Penyelidikan" sheetId="9" r:id="rId3"/>
    <sheet name="03-PR Pgrs Tanaman" sheetId="18" r:id="rId4"/>
    <sheet name="04-PR Pgrs Ternakan" sheetId="19" r:id="rId5"/>
    <sheet name="05-PR Pgrs Jualan Hasil Pertani" sheetId="22" r:id="rId6"/>
    <sheet name="06-PR Pgrs Akuakultur" sheetId="23" r:id="rId7"/>
    <sheet name="STATUS PENUTUPAN" sheetId="15" state="hidden" r:id="rId8"/>
    <sheet name="BUKTI" sheetId="14" state="hidden" r:id="rId9"/>
  </sheets>
  <definedNames>
    <definedName name="_xlnm._FilterDatabase" localSheetId="2" hidden="1">'02-PR Kemudahan Penyelidikan'!$A$12:$M$12</definedName>
    <definedName name="_xlnm._FilterDatabase" localSheetId="3" hidden="1">'03-PR Pgrs Tanaman'!$A$12:$M$12</definedName>
    <definedName name="_xlnm._FilterDatabase" localSheetId="4" hidden="1">'04-PR Pgrs Ternakan'!$A$12:$M$12</definedName>
    <definedName name="_xlnm._FilterDatabase" localSheetId="8" hidden="1">BUKTI!$B$4:$H$4</definedName>
    <definedName name="_xlnm._FilterDatabase" localSheetId="7" hidden="1">'STATUS PENUTUPAN'!$A$5:$L$58</definedName>
    <definedName name="_xlnm.Print_Area" localSheetId="2">'02-PR Kemudahan Penyelidikan'!$A$1:$M$22</definedName>
    <definedName name="_xlnm.Print_Area" localSheetId="3">'03-PR Pgrs Tanaman'!$A$1:$M$16</definedName>
    <definedName name="_xlnm.Print_Area" localSheetId="4">'04-PR Pgrs Ternakan'!$A$1:$M$17</definedName>
    <definedName name="_xlnm.Print_Titles" localSheetId="2">'02-PR Kemudahan Penyelidikan'!$10:$12</definedName>
    <definedName name="_xlnm.Print_Titles" localSheetId="3">'03-PR Pgrs Tanaman'!$10:$12</definedName>
    <definedName name="_xlnm.Print_Titles" localSheetId="4">'04-PR Pgrs Ternakan'!$10:$12</definedName>
    <definedName name="_xlnm.Print_Titles" localSheetId="7">'STATUS PENUTUPAN'!$5:$6</definedName>
  </definedNames>
  <calcPr calcId="145621" concurrentCalc="0"/>
</workbook>
</file>

<file path=xl/calcChain.xml><?xml version="1.0" encoding="utf-8"?>
<calcChain xmlns="http://schemas.openxmlformats.org/spreadsheetml/2006/main">
  <c r="G6" i="20" l="1"/>
  <c r="G7" i="20"/>
  <c r="G8" i="20"/>
  <c r="G9" i="20"/>
  <c r="G10" i="20"/>
  <c r="G11" i="20"/>
  <c r="G5" i="20"/>
  <c r="E11" i="20"/>
  <c r="F11" i="20"/>
  <c r="D11" i="20"/>
  <c r="A6" i="14"/>
  <c r="A7" i="14"/>
  <c r="A8" i="14"/>
  <c r="A9" i="14"/>
  <c r="A10" i="14"/>
  <c r="A11" i="14"/>
  <c r="A12" i="14"/>
  <c r="A3" i="15"/>
  <c r="D56" i="15"/>
  <c r="E56" i="15"/>
  <c r="F56" i="15"/>
  <c r="H56" i="15"/>
  <c r="I56" i="15"/>
  <c r="J56" i="15"/>
  <c r="K56" i="15"/>
  <c r="H60" i="15"/>
  <c r="H57" i="15"/>
  <c r="R57" i="15"/>
  <c r="H58" i="15"/>
</calcChain>
</file>

<file path=xl/sharedStrings.xml><?xml version="1.0" encoding="utf-8"?>
<sst xmlns="http://schemas.openxmlformats.org/spreadsheetml/2006/main" count="699" uniqueCount="343">
  <si>
    <t>Fakulti Sains Komputer dan Teknologi Maklumat</t>
  </si>
  <si>
    <t>Pusat Asasi Sains Pertanian</t>
  </si>
  <si>
    <t>Pusat Pengimejan Diagnostik Nuklear</t>
  </si>
  <si>
    <t>-</t>
  </si>
  <si>
    <t>Pusat Sumber dan Pendidikan Kanser</t>
  </si>
  <si>
    <t>Fakulti Bioteknologi dan Sains Biomolekul</t>
  </si>
  <si>
    <t>Fakulti Pengajian Alam Sekitar</t>
  </si>
  <si>
    <t>PPPA</t>
  </si>
  <si>
    <t>Fakulti Kejuruteraan</t>
  </si>
  <si>
    <t>Pejabat Pendaftar</t>
  </si>
  <si>
    <t>Taman Pertanian Universiti</t>
  </si>
  <si>
    <t>TPU</t>
  </si>
  <si>
    <t>Fakulti Pertanian</t>
  </si>
  <si>
    <t>PEND</t>
  </si>
  <si>
    <t>Fakulti Rekabentuk dan Senibina</t>
  </si>
  <si>
    <t>Perpustakaan Sultan Abdul Samad</t>
  </si>
  <si>
    <t>PSAS</t>
  </si>
  <si>
    <t>Pejabat Pembangunan dan Pengurusan Aset</t>
  </si>
  <si>
    <t>Fakulti Ekonomi dan Pengurusan</t>
  </si>
  <si>
    <t>Fakulti Pengajian Pendidikan</t>
  </si>
  <si>
    <t>Safarina Mohamad Ismuddin</t>
  </si>
  <si>
    <t>Akademi Sukan</t>
  </si>
  <si>
    <t>Pejabat Bursar</t>
  </si>
  <si>
    <t>Penerbit</t>
  </si>
  <si>
    <t>PUPM</t>
  </si>
  <si>
    <t>Bahagian Keselamatan</t>
  </si>
  <si>
    <t>Pejabat Timbalan Naib Canselor (Penyelidikan dan Inovasi)</t>
  </si>
  <si>
    <t>Pusat Kebudayaan dan Kesenian Sultan Salahuddin Abdul Aziz Shah</t>
  </si>
  <si>
    <t>Pusat Islam</t>
  </si>
  <si>
    <t>Pusat Pembangunan Akademik</t>
  </si>
  <si>
    <t>Fakulti Sains Pertanian dan Makanan</t>
  </si>
  <si>
    <t>Sarah Salwah Adnan</t>
  </si>
  <si>
    <t>Institut Penyelidikan Produk Halal</t>
  </si>
  <si>
    <t>Fakulti Perubatan dan Sains Kesihatan</t>
  </si>
  <si>
    <t>Shahriman Hashim</t>
  </si>
  <si>
    <t>Sekolah Pengajian Siswazah</t>
  </si>
  <si>
    <t>Fakulti Bahasa Moden dan Komunikasi</t>
  </si>
  <si>
    <t>Institut Kajian Dasar Pertanian dan Makanan</t>
  </si>
  <si>
    <t>Institut Pertanian Tropika</t>
  </si>
  <si>
    <t>Institut Biosains</t>
  </si>
  <si>
    <t>Institut Perhutanan Tropika dan Produk Hutan</t>
  </si>
  <si>
    <t>Azizi Ismail</t>
  </si>
  <si>
    <t>Bahagian Hal Ehwal Pelajar</t>
  </si>
  <si>
    <t>Fakulti Sains</t>
  </si>
  <si>
    <t>Fakulti Ekologi Manusia</t>
  </si>
  <si>
    <t>Kolej Lima Belas</t>
  </si>
  <si>
    <t>Ibrahim Yunus</t>
  </si>
  <si>
    <t>Bahagian Kemasukan dan Tadbir Urus Akademik</t>
  </si>
  <si>
    <t>Kolej Tun Perak</t>
  </si>
  <si>
    <t>Fakulti Perhutanan</t>
  </si>
  <si>
    <t>Pusat Kokurikulum dan Pembangunan Pelajar</t>
  </si>
  <si>
    <t>Pejabat Pengurusan Keselamatan dan Kesihatan Pekerjaan</t>
  </si>
  <si>
    <t>Pusat Pembangunan Maklumat dan Komunikasi</t>
  </si>
  <si>
    <t>Pusat Kesihatan Universiti</t>
  </si>
  <si>
    <t>PKU</t>
  </si>
  <si>
    <t>Fakulti Sains dan Teknologi Makanan</t>
  </si>
  <si>
    <t>Institut Teknologi Maju</t>
  </si>
  <si>
    <t>Fakulti Perubatan Veterinar</t>
  </si>
  <si>
    <t>BIL.</t>
  </si>
  <si>
    <t>Kolej Sepuluh</t>
  </si>
  <si>
    <t>FK-02</t>
  </si>
  <si>
    <t>FK-03</t>
  </si>
  <si>
    <t>FK-06</t>
  </si>
  <si>
    <t>FH-03</t>
  </si>
  <si>
    <t>CADE-01</t>
  </si>
  <si>
    <t>SPS-01</t>
  </si>
  <si>
    <t>SPS-03</t>
  </si>
  <si>
    <t>FK</t>
  </si>
  <si>
    <t>Institut Penyelidikan Penuaan Malaysia</t>
  </si>
  <si>
    <t>Kolej Mohamad Rashid</t>
  </si>
  <si>
    <t>FK-07</t>
  </si>
  <si>
    <t>PUSAT TANGGUNGJAWAB</t>
  </si>
  <si>
    <t>JUMLAH NCR</t>
  </si>
  <si>
    <t>JUMLAH KESELURUHAN</t>
  </si>
  <si>
    <t>KOD PTJ</t>
  </si>
  <si>
    <t>FPSK</t>
  </si>
  <si>
    <t>FSTM</t>
  </si>
  <si>
    <t>FPAS</t>
  </si>
  <si>
    <t>FP</t>
  </si>
  <si>
    <t>FPV</t>
  </si>
  <si>
    <t>FBSB</t>
  </si>
  <si>
    <t>FSPM</t>
  </si>
  <si>
    <t>FS</t>
  </si>
  <si>
    <t>IPPH</t>
  </si>
  <si>
    <t>PKPP</t>
  </si>
  <si>
    <t>BHEP</t>
  </si>
  <si>
    <t>FBMK</t>
  </si>
  <si>
    <t>FEP</t>
  </si>
  <si>
    <t>FSKTM</t>
  </si>
  <si>
    <t>PPKKP</t>
  </si>
  <si>
    <t>SPS</t>
  </si>
  <si>
    <t>FPP</t>
  </si>
  <si>
    <t>AS</t>
  </si>
  <si>
    <t>FEM</t>
  </si>
  <si>
    <t>IKDPM</t>
  </si>
  <si>
    <t>IPPM</t>
  </si>
  <si>
    <t>KMR</t>
  </si>
  <si>
    <t>KTP</t>
  </si>
  <si>
    <t>PASP</t>
  </si>
  <si>
    <t>PPDN</t>
  </si>
  <si>
    <t>IBS</t>
  </si>
  <si>
    <t>iDEC</t>
  </si>
  <si>
    <t>FH</t>
  </si>
  <si>
    <t>INTROP</t>
  </si>
  <si>
    <t>ITMA</t>
  </si>
  <si>
    <t>BKU</t>
  </si>
  <si>
    <t>ITA</t>
  </si>
  <si>
    <t>CADe</t>
  </si>
  <si>
    <t>AKAD</t>
  </si>
  <si>
    <t>FRSB</t>
  </si>
  <si>
    <t>K15</t>
  </si>
  <si>
    <t>K10</t>
  </si>
  <si>
    <t>BUR</t>
  </si>
  <si>
    <t>TNC PI</t>
  </si>
  <si>
    <t>PIU</t>
  </si>
  <si>
    <t>CARE</t>
  </si>
  <si>
    <t>Juruaudit</t>
  </si>
  <si>
    <t>No. OE</t>
  </si>
  <si>
    <t>20/6/2016</t>
  </si>
  <si>
    <t>Emel daripada</t>
  </si>
  <si>
    <t>hasliza_mn@upm.edu.my</t>
  </si>
  <si>
    <t>suhana@upm.edu.my</t>
  </si>
  <si>
    <t>REKOD PENGHANTARAN BUKTI TINDAKAN PENUTUPAN AUDIT</t>
  </si>
  <si>
    <t>Suhana Md. Chairi</t>
  </si>
  <si>
    <t>Mahani Amat</t>
  </si>
  <si>
    <t>Respon Juruaudit</t>
  </si>
  <si>
    <t>Sah Tutup</t>
  </si>
  <si>
    <t>Tarikh emel PTJ</t>
  </si>
  <si>
    <t>Catatan</t>
  </si>
  <si>
    <t>Bukti tindakan diemel oleh PTJ</t>
  </si>
  <si>
    <t>16/6/2016</t>
  </si>
  <si>
    <t>noraihan@upm.edu.my</t>
  </si>
  <si>
    <t>Tarikh emel Juruaudit</t>
  </si>
  <si>
    <t>haslinda_s@upm.edu.my</t>
  </si>
  <si>
    <t>13/6/2016</t>
  </si>
  <si>
    <t>CATATAN</t>
  </si>
  <si>
    <t>PENERAJU</t>
  </si>
  <si>
    <t>NCR GUGUR</t>
  </si>
  <si>
    <t>STATUS PENUTUPAN NCR</t>
  </si>
  <si>
    <t>Belum tutup tempoh pusingan</t>
  </si>
  <si>
    <t>Tutup ikut tempoh</t>
  </si>
  <si>
    <t>Belum Tutup melebihi Tempoh</t>
  </si>
  <si>
    <t>NCR TERIMA UNTUK TINDAKAN</t>
  </si>
  <si>
    <t>STATUS TINDAKAN (PTJ@ PENERAJU)</t>
  </si>
  <si>
    <t>PTJ</t>
  </si>
  <si>
    <t>5 PTJ, 2 PENERAJU</t>
  </si>
  <si>
    <t>PTJ DAN PENERAJU</t>
  </si>
  <si>
    <t>6 PTJ, 1 PENERAJU</t>
  </si>
  <si>
    <t>7 PTJ, 1 PENERAJU</t>
  </si>
  <si>
    <t>6 PTJ, 6 PENERAJU</t>
  </si>
  <si>
    <t>16 PTJ, 1 PENERAJU</t>
  </si>
  <si>
    <t>9 PTJ, 1 PENERAJU</t>
  </si>
  <si>
    <t>Tutup melebihi tempoh</t>
  </si>
  <si>
    <t>7 PTJ, 2 PENERAJU</t>
  </si>
  <si>
    <t>5 PTJ, 1 PENERAJU</t>
  </si>
  <si>
    <t>4 PTJ, 1 PENERAJU</t>
  </si>
  <si>
    <t>3 PTJ, 1 PENERAJU</t>
  </si>
  <si>
    <t>2 PTJ, 1 PENERAJU</t>
  </si>
  <si>
    <t>PKSSAAS</t>
  </si>
  <si>
    <t>4 hingga 6 April, 11-13 April dan 18 - 19 April 2016</t>
  </si>
  <si>
    <t xml:space="preserve">JUMLAH NCR PERLU DITUTUP MENGIKUT TEMPOH YANG DICADANGKAN: </t>
  </si>
  <si>
    <t>PERATUS (%) TUTUP IKUT TEMPOH:</t>
  </si>
  <si>
    <t xml:space="preserve">PERATUS (%) PENUTUPAN KESELURUHAN: </t>
  </si>
  <si>
    <t>STATUS PENUTUPAN NCR AUDIT DALAMAN SISTEM PENGURUSAN KUALITI (QMS) ISO 9001 TAHUN 2016</t>
  </si>
  <si>
    <r>
      <t xml:space="preserve">1 Tindakan Peneraju </t>
    </r>
    <r>
      <rPr>
        <sz val="8"/>
        <color indexed="10"/>
        <rFont val="Arial"/>
        <family val="2"/>
      </rPr>
      <t>PRASISWAZAH</t>
    </r>
  </si>
  <si>
    <r>
      <t xml:space="preserve">4 Tindakan Peneraju </t>
    </r>
    <r>
      <rPr>
        <sz val="8"/>
        <color indexed="10"/>
        <rFont val="Arial"/>
        <family val="2"/>
      </rPr>
      <t>TNCPI</t>
    </r>
    <r>
      <rPr>
        <sz val="8"/>
        <color indexed="8"/>
        <rFont val="Arial"/>
        <family val="2"/>
      </rPr>
      <t xml:space="preserve">, 1 Peneraju </t>
    </r>
    <r>
      <rPr>
        <sz val="8"/>
        <color indexed="10"/>
        <rFont val="Arial"/>
        <family val="2"/>
      </rPr>
      <t>SISWAZAH</t>
    </r>
    <r>
      <rPr>
        <sz val="8"/>
        <color indexed="8"/>
        <rFont val="Arial"/>
        <family val="2"/>
      </rPr>
      <t xml:space="preserve">, 1 Peneraju </t>
    </r>
    <r>
      <rPr>
        <sz val="8"/>
        <color indexed="10"/>
        <rFont val="Arial"/>
        <family val="2"/>
      </rPr>
      <t>PRASISWAZAH</t>
    </r>
  </si>
  <si>
    <r>
      <t xml:space="preserve">1 Tindakan Peneraju </t>
    </r>
    <r>
      <rPr>
        <sz val="8"/>
        <color indexed="10"/>
        <rFont val="Arial"/>
        <family val="2"/>
      </rPr>
      <t>PPPA</t>
    </r>
    <r>
      <rPr>
        <sz val="8"/>
        <color indexed="8"/>
        <rFont val="Arial"/>
        <family val="2"/>
      </rPr>
      <t xml:space="preserve">, 1 Peneraju </t>
    </r>
    <r>
      <rPr>
        <sz val="8"/>
        <color indexed="10"/>
        <rFont val="Arial"/>
        <family val="2"/>
      </rPr>
      <t>TNCPI</t>
    </r>
  </si>
  <si>
    <r>
      <t xml:space="preserve">1 Tindakan Peneraju </t>
    </r>
    <r>
      <rPr>
        <sz val="8"/>
        <color indexed="10"/>
        <rFont val="Arial"/>
        <family val="2"/>
      </rPr>
      <t>CADE</t>
    </r>
  </si>
  <si>
    <r>
      <t xml:space="preserve">2 Tindakan Peneraju </t>
    </r>
    <r>
      <rPr>
        <sz val="8"/>
        <color indexed="10"/>
        <rFont val="Arial"/>
        <family val="2"/>
      </rPr>
      <t>TNCPI</t>
    </r>
  </si>
  <si>
    <r>
      <t>2 NCR belum tutup adalah Tindakan Peneraju (</t>
    </r>
    <r>
      <rPr>
        <sz val="8"/>
        <color indexed="10"/>
        <rFont val="Arial"/>
        <family val="2"/>
      </rPr>
      <t>PRASISWAZAH</t>
    </r>
    <r>
      <rPr>
        <sz val="8"/>
        <color indexed="8"/>
        <rFont val="Arial"/>
        <family val="2"/>
      </rPr>
      <t xml:space="preserve"> &amp; </t>
    </r>
    <r>
      <rPr>
        <sz val="8"/>
        <color indexed="10"/>
        <rFont val="Arial"/>
        <family val="2"/>
      </rPr>
      <t>TNCPI</t>
    </r>
    <r>
      <rPr>
        <sz val="8"/>
        <color indexed="8"/>
        <rFont val="Arial"/>
        <family val="2"/>
      </rPr>
      <t>)</t>
    </r>
  </si>
  <si>
    <r>
      <t xml:space="preserve">1 Tindakan Peneraju </t>
    </r>
    <r>
      <rPr>
        <sz val="8"/>
        <color indexed="10"/>
        <rFont val="Arial"/>
        <family val="2"/>
      </rPr>
      <t>TNCPI</t>
    </r>
  </si>
  <si>
    <r>
      <t xml:space="preserve">Tindakan Peneraju </t>
    </r>
    <r>
      <rPr>
        <sz val="8"/>
        <color indexed="10"/>
        <rFont val="Arial"/>
        <family val="2"/>
      </rPr>
      <t>TNCPI</t>
    </r>
  </si>
  <si>
    <r>
      <t xml:space="preserve">Tindakan Peneraju </t>
    </r>
    <r>
      <rPr>
        <sz val="8"/>
        <color indexed="10"/>
        <rFont val="Arial"/>
        <family val="2"/>
      </rPr>
      <t>PRASISWAZAH</t>
    </r>
  </si>
  <si>
    <r>
      <t xml:space="preserve">Tindakan Peneraju </t>
    </r>
    <r>
      <rPr>
        <sz val="8"/>
        <color indexed="10"/>
        <rFont val="Arial"/>
        <family val="2"/>
      </rPr>
      <t>PRASISWAZAH</t>
    </r>
    <r>
      <rPr>
        <sz val="8"/>
        <color indexed="8"/>
        <rFont val="Arial"/>
        <family val="2"/>
      </rPr>
      <t xml:space="preserve"> &amp; </t>
    </r>
    <r>
      <rPr>
        <sz val="8"/>
        <color indexed="10"/>
        <rFont val="Arial"/>
        <family val="2"/>
      </rPr>
      <t>SISWAZAH</t>
    </r>
  </si>
  <si>
    <t>BORANG PENTAKSIRAN RISIKO</t>
  </si>
  <si>
    <t>Keterukan</t>
  </si>
  <si>
    <t>Kemungkinan</t>
  </si>
  <si>
    <t>Tahap</t>
  </si>
  <si>
    <t>Risiko yang Dikenal pasti</t>
  </si>
  <si>
    <t>Langkah dalam prosedur</t>
  </si>
  <si>
    <t>Punca/Sumber Risiko</t>
  </si>
  <si>
    <t>Kesan Risiko</t>
  </si>
  <si>
    <t>Kawalan Sedia Ada</t>
  </si>
  <si>
    <t>Proses (Perkhidmatan Utama / Sokongan / Operasi Perkhidmatan Sokongan) :</t>
  </si>
  <si>
    <t>Pegawai yang Bertanggungjawab (PYB):</t>
  </si>
  <si>
    <t>Pusat Tanggungjawab (PTJ):</t>
  </si>
  <si>
    <t>Tarikh:</t>
  </si>
  <si>
    <t>Peneraju Proses :</t>
  </si>
  <si>
    <t>15 (T)</t>
  </si>
  <si>
    <t>12 (S)</t>
  </si>
  <si>
    <t>4 (R)</t>
  </si>
  <si>
    <t>Penyataan Risiko Secara Mudah
(Sebelum Tindakan) *</t>
  </si>
  <si>
    <t>Penyataan Risiko Secara Mudah 
(Selepas Tindakan)*</t>
  </si>
  <si>
    <t>Nota*:  Rujuk Matriks Penilaian Risiko</t>
  </si>
  <si>
    <t xml:space="preserve">Strategi Tindakan </t>
  </si>
  <si>
    <t>Identifikasi Risiko</t>
  </si>
  <si>
    <t>6 (S)</t>
  </si>
  <si>
    <t>10 (S)</t>
  </si>
  <si>
    <t>9 (S)</t>
  </si>
  <si>
    <t>16 (T)</t>
  </si>
  <si>
    <t>20 (T)</t>
  </si>
  <si>
    <t>25 (T)</t>
  </si>
  <si>
    <t>:  Risiko Rendah ( R )</t>
  </si>
  <si>
    <t>: Risiko Sederhana ( S )</t>
  </si>
  <si>
    <t>: Risiko Tinggi ( T )</t>
  </si>
  <si>
    <t>Tahap**</t>
  </si>
  <si>
    <t>Nota **:  Warnakan mengikut Tahap Risiko</t>
  </si>
  <si>
    <t>TAMAN PERTANIAN UNIVERSITI</t>
  </si>
  <si>
    <t>17 MAC 2017</t>
  </si>
  <si>
    <t>Permohonan perkhidmatan (Borang Perkhidmatan Penyelidikan, OPR/TPU/BR/SERVIS/Penyelidikan) yang diterima tidak mematuhi syarat 7hari sebelum tarikh penggunaan.</t>
  </si>
  <si>
    <t>6.6 (Sedia Kemudahan)</t>
  </si>
  <si>
    <t>PYB yang dilantik tidak menjalankan pemantauan ke atas penggunaan kemudahan</t>
  </si>
  <si>
    <t>6.7 (Pemantauan Penggunaan Kemudahan)
6.7.1</t>
  </si>
  <si>
    <t>6.7.2</t>
  </si>
  <si>
    <t>Peralatan yang dipinjam tidak dipulangkan (hilang).</t>
  </si>
  <si>
    <t>Sampel ternakan yang dipinjam mati</t>
  </si>
  <si>
    <t>Jika peralatan yang dipulangkan rosak, pihak penggurusan perlu baiki peralatan tersebut. (Contoh : EC Meter)</t>
  </si>
  <si>
    <t>6.8 (Penilaian Perkhidmatan Penyelidikan) 
6.8.1</t>
  </si>
  <si>
    <t>Borang Pemantauan (OPR/TPU/BR/SERVIS/Pantau Perkhidmatan)  tidak dikembalikan semula selepas perkhidmatan tamat.</t>
  </si>
  <si>
    <t>Borang Penilaian Perkhidmatan Penyelidikan (OPR/TPU/BR/SERVIS/Nilai Penyelidikan) tidak kembalikan oleh Penyelidikan.</t>
  </si>
  <si>
    <t>6.8.2</t>
  </si>
  <si>
    <t>Analisa tidak dapat dijalankan dengan sempurna (kerana tiada data).</t>
  </si>
  <si>
    <t>1 (R )</t>
  </si>
  <si>
    <t>2 (R )</t>
  </si>
  <si>
    <t>NAMA DAN KOD PROSEDUR : PROSEDUR PENGENDALIAN KEMUDAHAN PERKHIDMATAN (UPM/OPR/TPU/P001)</t>
  </si>
  <si>
    <t>NAMA DAN KOD PROSEDUR : PROSEDUR KEMUDAHAN PENYELIDIKAN (UPM/OPR/TPU/P002)</t>
  </si>
  <si>
    <t>NAMA DAN KOD PROSEDUR : PROSEDUR PENGURUSAN TANAMAN (UPM/OPR/TPU/P003)</t>
  </si>
  <si>
    <t>NAMA DAN KOD PROSEDUR : PROSEDUR PENGURUSAN TERNAKAN (UPM/OPR/TPU/P004)</t>
  </si>
  <si>
    <t>6.3 (Sedia Kawasan dan Tanam)
6.3.1</t>
  </si>
  <si>
    <t>Perlaksanaan tertangguh / tidak dapat dilaksanakan mengikut jadual.</t>
  </si>
  <si>
    <t>Bencana Alam
i. Banjir
ii. Ribut</t>
  </si>
  <si>
    <t>Kawasan tanaman rosak dan kos meningkat.</t>
  </si>
  <si>
    <t>i. Banjir - sediakan saliran
ii. Ribut - tiada</t>
  </si>
  <si>
    <t>6.5 (Laksanakan Penyelenggaraan, rujuk panduan)</t>
  </si>
  <si>
    <t>Proses penyelenggaraan tertangguh</t>
  </si>
  <si>
    <t>Diselenggara secara manual (membaja, kebersihan kawasan, pemangkasan, kawalan perosak dan penyakit)</t>
  </si>
  <si>
    <t>Penyediaan kawasan semula. Penanaman semula menyebabkan kos meningkat.</t>
  </si>
  <si>
    <t>i. Mesin / alatan lama rosak
ii. Cuaca
iii. Tenaga kerja (staf)</t>
  </si>
  <si>
    <t>Proses penuaian tertangguh</t>
  </si>
  <si>
    <t>i. Penyelenggaraan Jentera dan mesin dibuat mengikut jadual. 
Ii. Mesin tambahan perlu disediakan.</t>
  </si>
  <si>
    <t>Kerosakan pada hasil tanaman</t>
  </si>
  <si>
    <t>6.8 (Laksana pascatuai, rujuk panduan)</t>
  </si>
  <si>
    <t>6.7 (Laksana Penuaian, rujuk panduan)</t>
  </si>
  <si>
    <t>Bilik sejuk rosak</t>
  </si>
  <si>
    <t>Kualiti hasil menurun dan mudah rosak.</t>
  </si>
  <si>
    <t>Pemohon tidak mematuhi peraturan/syarat yang ditetapkan.</t>
  </si>
  <si>
    <t>Lewat proses borang tersebut</t>
  </si>
  <si>
    <t>Penarikkan diri oleh pemohon setelah kemudahan diberikan.</t>
  </si>
  <si>
    <t>Tiada</t>
  </si>
  <si>
    <t>Kemudahan yang telah diluluskan tidak dapat digunakan oleh pengguna/pemohon lain.</t>
  </si>
  <si>
    <t>Mesin/peralatan rosak</t>
  </si>
  <si>
    <t>Pokok rosak disebabkan :-
i. Penyakit
ii. Terbantut
iii. Kawasan semak (terdedah kepada haiwan berbisa cth : ular, lipan, kala jengking)</t>
  </si>
  <si>
    <t>Kualiti dan kuantiti hasil yang kurang serta rosak.</t>
  </si>
  <si>
    <t>Tuai secara manual. Baikpulih mesin/peralatan.
Gotong-royong dari unit lain.</t>
  </si>
  <si>
    <t>i.Penyelenggaraan dibuat secara berkala.
Ii. Penggantian aset usang.
iii. Tambah tenaga kerja.</t>
  </si>
  <si>
    <t>i. Jual terus kepada pemborong.
Ii. Baikpulih bilik sejuk SEGERA.</t>
  </si>
  <si>
    <t>i. Tambah nilai pada produk dan jual (penghasilan produk hiliran).
Ii. Penyelenggaraan bilik sejuk secara berkala.</t>
  </si>
  <si>
    <t>Sikap pemohon yang tidak serius dalam permohonan (kawasan).</t>
  </si>
  <si>
    <t>i.Bencana alam
ii. Serangan penyakit dan perosak, 
iii. Kehilangan dan kecurian.</t>
  </si>
  <si>
    <t>i. Kerosakkan peralatan
ii. Kematian ternakan/tanaman
iii. Pengguna tidak dapat apa yang diperlukan.</t>
  </si>
  <si>
    <t>6.2 (b): Sediakan keperluan dan peruntukan bagi setiap jenis ternakan selewat-lewatnya pada akhir Disember sebelumnya. 
(c ) Sediakan kawasan rumput pastura dan makanan tambahan ternakan (kawasan yang tidak subur).</t>
  </si>
  <si>
    <t>(b) Kekurangan keperluan dan peruntukan ternakan. 
(c ) kawasan ragutan kurang subur.</t>
  </si>
  <si>
    <t>(i) Analisa tanah untuk keperluan tanaman (tanah berasid).
(ii) Makanantambahan tidak berkualiti.</t>
  </si>
  <si>
    <t>(i) Tanaman tidak subur dan rumput tidak berkualiti.
(ii) Kerugian peruntukkan UPM.</t>
  </si>
  <si>
    <t>Analisa dihantar ke makmal luar dengan sedikit peruntukkan untuk tanah makanan ternakan.</t>
  </si>
  <si>
    <t>6.3 Ternak</t>
  </si>
  <si>
    <t>6.4 Sakit (b)</t>
  </si>
  <si>
    <t>6.5 Rawat © dan (d)</t>
  </si>
  <si>
    <t>6.6 Selenggara</t>
  </si>
  <si>
    <t>Kekangan tenaga kerja semasa proses ternakan kerana staf berpencen tiada pengganti.</t>
  </si>
  <si>
    <t>Perlukan tenaga kerja yang ramai untuk proses kerja ternakan terutamanya dikawasan rusa/kuda.</t>
  </si>
  <si>
    <t>Bahaya kepada staf untuk ditendang / ditanduk ternakan (kecederaan).</t>
  </si>
  <si>
    <t>Pinjaman staf unit lain untuk bantu</t>
  </si>
  <si>
    <t>Zoonotik - jangkitan kepada manusia</t>
  </si>
  <si>
    <t>Jangkitan daripada penyakit berjangkit spt. TB, Brocella, FMD, lembu gila dan sebagainya.</t>
  </si>
  <si>
    <t>Penyakit kepada staf dan pelawat.</t>
  </si>
  <si>
    <t>i) Cadangan baju / kelengkapan khas.
ii) Pemeriksaan kesihatan secara berkala</t>
  </si>
  <si>
    <t xml:space="preserve">c) Lapor kematian ternakan dalam tempoh 24jam dari tarikh kejadian.
d,) Pelupusan ternakan. 
</t>
  </si>
  <si>
    <t>NAMA DAN KOD PROSEDUR : PROSEDUR PENGURUSAN AKUAKULTUR (UPM/OPR/TPU/P006)</t>
  </si>
  <si>
    <t>NAMA DAN KOD PROSEDUR : PROSEDUR PENGURUSAN JUALAN HASIL PERTANIAN (UPM/OPR/TPU/P005)</t>
  </si>
  <si>
    <t>- Tiada respons segera dapat dilakukan akibat Tiada makluman.
- Laporan lambat disiapkan.
- Kematian ternakan terbiar akan menarik pemangsa contoh anjing ke kawasan ladang.</t>
  </si>
  <si>
    <t>- Tiada laporan secara telefon/surat.
- Mencari ternakan yang mati terutamanya pedaging.
- Proses menanam ternakan.</t>
  </si>
  <si>
    <t>- Laporan dalam bentuk borang pelupusan.</t>
  </si>
  <si>
    <t>Pengurusan stabel - hapuk papan.
Serangan haiwan liar (anjing liar) kepada rusa atau Ular kepada lembu.</t>
  </si>
  <si>
    <t>Staf boleh mendapatkan penyakit peparu daripada habuk papan.
Pagar rosak.</t>
  </si>
  <si>
    <t>Kesihatan staf terganggu.
Kerugian / kesihatan staf menurun.</t>
  </si>
  <si>
    <t>Penutup muka
Staf laksanakan kerja lebih masa diwaktu malam.</t>
  </si>
  <si>
    <t>Kecederaan mata dan sesak nafas</t>
  </si>
  <si>
    <t>Kapur terkena mata dan terhidu</t>
  </si>
  <si>
    <t>kesihatan terjejas</t>
  </si>
  <si>
    <t>Pakai alat pelindung diri sahaja</t>
  </si>
  <si>
    <t>menggunakan ALD yang lengkap.</t>
  </si>
  <si>
    <t>Ikan mungkin mata</t>
  </si>
  <si>
    <t>i) kualiti air rendah
ii) Ada pemangsa
iii) Suhu tinggi</t>
  </si>
  <si>
    <t>ikan mati</t>
  </si>
  <si>
    <t>i) pengapuran
ii) racun guna Tea Seed Cake'
iii) Masuk ikan waktu awal pagi atau lewat petang</t>
  </si>
  <si>
    <t>i) Serangan pemangsa
ii) Sumber air tidak cukup
iii) kecurian</t>
  </si>
  <si>
    <t>i) pagar mudah dibuka
ii) kolam tidak ditutup dengan jaring
iii) saiz kolam kecil</t>
  </si>
  <si>
    <t>i) ikan mati / tidak sihat</t>
  </si>
  <si>
    <t>i) Pagar sediada
ii) Menggunakan kolam sediada.</t>
  </si>
  <si>
    <t>i) Bekalan elektrik putus
ii) Serangan haiwan liar</t>
  </si>
  <si>
    <t>i) Pam tidak berfungsi
ii) Freezer tidak berfungsi
iii) Gigitan ular/lintah.</t>
  </si>
  <si>
    <t>i) Ikan mati   
ii) ikan rosak
iii) kecederaan/kematian</t>
  </si>
  <si>
    <t>i) guna generator manual
ii) Pakai 'but getah dan sarung tangan'.</t>
  </si>
  <si>
    <t>hantar staf kursus berkaitan</t>
  </si>
  <si>
    <t>tambahan jaring di atas kolam takungan / rawatan air.</t>
  </si>
  <si>
    <t>guna generator automatik atau guna ALD yang bersesuaian.</t>
  </si>
  <si>
    <t>Tiada penilaian peserta kepada perkhidmatan</t>
  </si>
  <si>
    <t>i) kedatangan peserta yang tidak cukup 10kali latihan
ii) tiada staf memantau semasa perkhidmatan</t>
  </si>
  <si>
    <t>i) Kelengkapan menunggang kuda tidak sempurna (Cth : helmet &amp; riding boot)
ii) kelengkapan mengajar 'lunging rein, lunging whip side rein, saddle cloth.
Iii) Jumlah kuda terlatih tidak cukup.</t>
  </si>
  <si>
    <t>i) peralatan mudah rosak &amp; reput.
Ii) peralatan lama
iii) riding boot tidak memenuhi size.
Iv) kekangan kerja dan tugas staf serta kemahiran staf.</t>
  </si>
  <si>
    <t>i) boleh mengundang kemalangan.
Ii) perkhidmatan tidak sempurna.
Iii) kelas tertunda.</t>
  </si>
  <si>
    <t>Analisa tidak lengkap</t>
  </si>
  <si>
    <t>tiada</t>
  </si>
  <si>
    <t>Borang pemantauan perkhidmatan dilakukan/dilaksanakan hanya selepas serius dilakukan bukan sebelum, semasa dan selepas seperti didalam GP dan PR yang dibangunkan.</t>
  </si>
  <si>
    <t>i) kedatangan peserta tidak lengkap 10 sesi
ii) waktu perkhidmatan diluar waktu pejabat.</t>
  </si>
  <si>
    <t>analisa tidak lengkap</t>
  </si>
  <si>
    <t>bilangan responden hanya diambil kpd pelajar yang lengkapkan borang penilaian shj.</t>
  </si>
  <si>
    <t>i) pembelian barang peralatan 'riding' yang baharu
ii) menghantar staf berkursus yang berkaitan</t>
  </si>
  <si>
    <t>meminda kaedah pemantauan sediada yang dibangunkan didalam GP dan PR sebelum ini kepada pemantauan sekali sahaja.</t>
  </si>
  <si>
    <t>BIL</t>
  </si>
  <si>
    <t>KOD PROSEDUR</t>
  </si>
  <si>
    <t>NAMA PROSEDUR</t>
  </si>
  <si>
    <t>KEPUTUSAN RISIKO</t>
  </si>
  <si>
    <t>JUMLAH</t>
  </si>
  <si>
    <t>T</t>
  </si>
  <si>
    <t>S</t>
  </si>
  <si>
    <t>R</t>
  </si>
  <si>
    <t>UPM/OPR/TPU/P001</t>
  </si>
  <si>
    <t>UPM/OPR/TPU/P002</t>
  </si>
  <si>
    <t>UPM/OPR/TPU/P003</t>
  </si>
  <si>
    <t>UPM/OPR/TPU/P004</t>
  </si>
  <si>
    <t>UPM/OPR/TPU/P005</t>
  </si>
  <si>
    <t>UPM/OPR/TPU/P006</t>
  </si>
  <si>
    <t>PENGENDALIAN KEMUDAHAN PERKHIDMATAN</t>
  </si>
  <si>
    <t>KEMUDAHAN PENYELIDIKAN</t>
  </si>
  <si>
    <t>PENGURUSAN TANAMAN</t>
  </si>
  <si>
    <t>PENGURUSAN TERNAKAN</t>
  </si>
  <si>
    <t>PENGURUSAN JUALAN HASIL PERTANIAN</t>
  </si>
  <si>
    <t xml:space="preserve">PENGURUSAN AKUAKULTUR </t>
  </si>
  <si>
    <t>RUMUSAN PENTAKSIRAN RISIKO PENERAJU PROSES 
(OPERASI PERKHIDMATAN SOKONGAN - TAMAN PERTANIAN UNIVERSITI)</t>
  </si>
  <si>
    <t>OPERASI PERKHIDMATAN SOKONGAN</t>
  </si>
  <si>
    <t>TIMBALAN WAKIL PENGURUSAN, TAMAN PERTANIAN UNIVERSITI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</si>
</sst>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rgb="FF00000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0" tint="-0.249977111117893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8"/>
      <color rgb="FF0070C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48">
    <xf numFmtId="0" fontId="0" fillId="0" borderId="0" xfId="0" applyFont="1" applyAlignment="1"/>
    <xf numFmtId="0" fontId="0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6" fillId="0" borderId="1" xfId="1" applyBorder="1" applyAlignment="1">
      <alignment vertical="top" wrapText="1"/>
    </xf>
    <xf numFmtId="0" fontId="0" fillId="3" borderId="0" xfId="0" applyFont="1" applyFill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5" borderId="1" xfId="0" quotePrefix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2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3" borderId="1" xfId="0" quotePrefix="1" applyNumberFormat="1" applyFont="1" applyFill="1" applyBorder="1" applyAlignment="1">
      <alignment horizontal="center" vertical="center" wrapText="1"/>
    </xf>
    <xf numFmtId="0" fontId="13" fillId="8" borderId="1" xfId="0" quotePrefix="1" applyNumberFormat="1" applyFont="1" applyFill="1" applyBorder="1" applyAlignment="1">
      <alignment horizontal="center" vertical="center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8" fillId="3" borderId="1" xfId="0" quotePrefix="1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15" fillId="3" borderId="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8" fillId="3" borderId="0" xfId="0" applyFont="1" applyFill="1" applyAlignment="1">
      <alignment horizontal="center" vertical="top"/>
    </xf>
    <xf numFmtId="0" fontId="19" fillId="3" borderId="0" xfId="0" applyFont="1" applyFill="1" applyAlignment="1">
      <alignment horizontal="center" vertical="top"/>
    </xf>
    <xf numFmtId="0" fontId="16" fillId="3" borderId="0" xfId="0" applyFont="1" applyFill="1" applyAlignment="1">
      <alignment horizontal="center" vertical="top"/>
    </xf>
    <xf numFmtId="0" fontId="16" fillId="3" borderId="0" xfId="0" applyFont="1" applyFill="1" applyBorder="1"/>
    <xf numFmtId="0" fontId="16" fillId="3" borderId="0" xfId="0" applyFont="1" applyFill="1" applyBorder="1" applyAlignment="1">
      <alignment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15" fontId="20" fillId="0" borderId="0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11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2" fillId="3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20" fillId="12" borderId="8" xfId="0" applyFont="1" applyFill="1" applyBorder="1" applyAlignment="1">
      <alignment vertical="center"/>
    </xf>
    <xf numFmtId="0" fontId="20" fillId="12" borderId="3" xfId="0" applyFont="1" applyFill="1" applyBorder="1" applyAlignment="1">
      <alignment vertical="center"/>
    </xf>
    <xf numFmtId="0" fontId="20" fillId="12" borderId="5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top" wrapText="1"/>
    </xf>
    <xf numFmtId="0" fontId="0" fillId="3" borderId="1" xfId="0" quotePrefix="1" applyFill="1" applyBorder="1" applyAlignment="1">
      <alignment horizontal="left" vertical="top" wrapText="1"/>
    </xf>
    <xf numFmtId="0" fontId="0" fillId="3" borderId="1" xfId="0" quotePrefix="1" applyFill="1" applyBorder="1" applyAlignment="1">
      <alignment vertical="top" wrapText="1"/>
    </xf>
    <xf numFmtId="0" fontId="14" fillId="1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15" borderId="1" xfId="0" applyFont="1" applyFill="1" applyBorder="1" applyAlignment="1">
      <alignment vertical="center" wrapText="1"/>
    </xf>
    <xf numFmtId="0" fontId="0" fillId="15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22" fillId="5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1" fontId="22" fillId="2" borderId="1" xfId="0" applyNumberFormat="1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15" fontId="20" fillId="0" borderId="3" xfId="0" applyNumberFormat="1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20" fillId="0" borderId="2" xfId="0" applyFont="1" applyBorder="1" applyAlignment="1">
      <alignment horizontal="left" vertical="center"/>
    </xf>
    <xf numFmtId="0" fontId="21" fillId="0" borderId="2" xfId="0" applyFont="1" applyBorder="1" applyAlignment="1"/>
    <xf numFmtId="0" fontId="4" fillId="3" borderId="0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15" borderId="8" xfId="0" applyFont="1" applyFill="1" applyBorder="1" applyAlignment="1">
      <alignment horizontal="center" vertical="center" wrapText="1"/>
    </xf>
    <xf numFmtId="0" fontId="14" fillId="15" borderId="3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3" fillId="13" borderId="0" xfId="0" applyFont="1" applyFill="1" applyAlignment="1">
      <alignment horizontal="center" wrapText="1"/>
    </xf>
    <xf numFmtId="0" fontId="22" fillId="8" borderId="1" xfId="0" applyFont="1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" fontId="14" fillId="8" borderId="1" xfId="0" applyNumberFormat="1" applyFont="1" applyFill="1" applyBorder="1" applyAlignment="1">
      <alignment horizontal="center" vertical="top"/>
    </xf>
  </cellXfs>
  <cellStyles count="5">
    <cellStyle name="Hyperlink" xfId="1" builtinId="8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352013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352014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352015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352016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3352800"/>
          <a:ext cx="295275" cy="96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noraihan@upm.edu.my" TargetMode="External"/><Relationship Id="rId2" Type="http://schemas.openxmlformats.org/officeDocument/2006/relationships/hyperlink" Target="mailto:suhana@upm.edu.my" TargetMode="External"/><Relationship Id="rId1" Type="http://schemas.openxmlformats.org/officeDocument/2006/relationships/hyperlink" Target="mailto:hasliza_mn@upm.edu.my" TargetMode="External"/><Relationship Id="rId6" Type="http://schemas.openxmlformats.org/officeDocument/2006/relationships/hyperlink" Target="mailto:haslinda_s@upm.edu.my" TargetMode="External"/><Relationship Id="rId5" Type="http://schemas.openxmlformats.org/officeDocument/2006/relationships/hyperlink" Target="mailto:haslinda_s@upm.edu.my" TargetMode="External"/><Relationship Id="rId4" Type="http://schemas.openxmlformats.org/officeDocument/2006/relationships/hyperlink" Target="mailto:noraihan@upm.edu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K8" sqref="K8"/>
    </sheetView>
  </sheetViews>
  <sheetFormatPr defaultRowHeight="12.75" x14ac:dyDescent="0.2"/>
  <cols>
    <col min="1" max="1" width="5.5703125" customWidth="1"/>
    <col min="2" max="2" width="21.42578125" customWidth="1"/>
    <col min="3" max="3" width="43.5703125" customWidth="1"/>
  </cols>
  <sheetData>
    <row r="1" spans="1:7" ht="26.25" customHeight="1" x14ac:dyDescent="0.2">
      <c r="A1" s="136" t="s">
        <v>340</v>
      </c>
      <c r="B1" s="136"/>
      <c r="C1" s="136"/>
      <c r="D1" s="136"/>
      <c r="E1" s="136"/>
      <c r="F1" s="136"/>
      <c r="G1" s="136"/>
    </row>
    <row r="3" spans="1:7" x14ac:dyDescent="0.2">
      <c r="A3" s="132" t="s">
        <v>320</v>
      </c>
      <c r="B3" s="132" t="s">
        <v>321</v>
      </c>
      <c r="C3" s="132" t="s">
        <v>322</v>
      </c>
      <c r="D3" s="135" t="s">
        <v>323</v>
      </c>
      <c r="E3" s="135"/>
      <c r="F3" s="135"/>
      <c r="G3" s="135" t="s">
        <v>324</v>
      </c>
    </row>
    <row r="4" spans="1:7" x14ac:dyDescent="0.2">
      <c r="A4" s="133"/>
      <c r="B4" s="134"/>
      <c r="C4" s="134"/>
      <c r="D4" s="84" t="s">
        <v>325</v>
      </c>
      <c r="E4" s="85" t="s">
        <v>326</v>
      </c>
      <c r="F4" s="86" t="s">
        <v>327</v>
      </c>
      <c r="G4" s="135"/>
    </row>
    <row r="5" spans="1:7" ht="30" customHeight="1" x14ac:dyDescent="0.2">
      <c r="A5" s="90">
        <v>1</v>
      </c>
      <c r="B5" s="94" t="s">
        <v>328</v>
      </c>
      <c r="C5" s="94" t="s">
        <v>334</v>
      </c>
      <c r="D5" s="87">
        <v>1</v>
      </c>
      <c r="E5" s="87">
        <v>0</v>
      </c>
      <c r="F5" s="87">
        <v>2</v>
      </c>
      <c r="G5" s="88">
        <f>SUM(D5:F5)</f>
        <v>3</v>
      </c>
    </row>
    <row r="6" spans="1:7" ht="30" customHeight="1" x14ac:dyDescent="0.2">
      <c r="A6" s="89">
        <v>2</v>
      </c>
      <c r="B6" s="94" t="s">
        <v>329</v>
      </c>
      <c r="C6" s="94" t="s">
        <v>335</v>
      </c>
      <c r="D6" s="90">
        <v>3</v>
      </c>
      <c r="E6" s="90">
        <v>3</v>
      </c>
      <c r="F6" s="90">
        <v>4</v>
      </c>
      <c r="G6" s="88">
        <f t="shared" ref="G6:G11" si="0">SUM(D6:F6)</f>
        <v>10</v>
      </c>
    </row>
    <row r="7" spans="1:7" ht="30" customHeight="1" x14ac:dyDescent="0.2">
      <c r="A7" s="89">
        <v>3</v>
      </c>
      <c r="B7" s="92" t="s">
        <v>330</v>
      </c>
      <c r="C7" s="94" t="s">
        <v>336</v>
      </c>
      <c r="D7" s="90">
        <v>0</v>
      </c>
      <c r="E7" s="90">
        <v>4</v>
      </c>
      <c r="F7" s="90">
        <v>0</v>
      </c>
      <c r="G7" s="88">
        <f t="shared" si="0"/>
        <v>4</v>
      </c>
    </row>
    <row r="8" spans="1:7" ht="30" customHeight="1" x14ac:dyDescent="0.2">
      <c r="A8" s="89">
        <v>4</v>
      </c>
      <c r="B8" s="94" t="s">
        <v>331</v>
      </c>
      <c r="C8" s="94" t="s">
        <v>337</v>
      </c>
      <c r="D8" s="99">
        <v>3</v>
      </c>
      <c r="E8" s="90">
        <v>1</v>
      </c>
      <c r="F8" s="90">
        <v>1</v>
      </c>
      <c r="G8" s="88">
        <f t="shared" si="0"/>
        <v>5</v>
      </c>
    </row>
    <row r="9" spans="1:7" ht="30" customHeight="1" x14ac:dyDescent="0.2">
      <c r="A9" s="89">
        <v>5</v>
      </c>
      <c r="B9" s="94" t="s">
        <v>332</v>
      </c>
      <c r="C9" s="94" t="s">
        <v>338</v>
      </c>
      <c r="D9" s="99">
        <v>0</v>
      </c>
      <c r="E9" s="90">
        <v>0</v>
      </c>
      <c r="F9" s="90">
        <v>0</v>
      </c>
      <c r="G9" s="88">
        <f t="shared" si="0"/>
        <v>0</v>
      </c>
    </row>
    <row r="10" spans="1:7" ht="30" customHeight="1" x14ac:dyDescent="0.2">
      <c r="A10" s="89">
        <v>6</v>
      </c>
      <c r="B10" s="94" t="s">
        <v>333</v>
      </c>
      <c r="C10" s="93" t="s">
        <v>339</v>
      </c>
      <c r="D10" s="99">
        <v>2</v>
      </c>
      <c r="E10" s="90">
        <v>2</v>
      </c>
      <c r="F10" s="90">
        <v>0</v>
      </c>
      <c r="G10" s="88">
        <f t="shared" si="0"/>
        <v>4</v>
      </c>
    </row>
    <row r="11" spans="1:7" ht="30" customHeight="1" x14ac:dyDescent="0.2">
      <c r="A11" s="129" t="s">
        <v>324</v>
      </c>
      <c r="B11" s="130"/>
      <c r="C11" s="131"/>
      <c r="D11" s="91">
        <f>SUM(D5:D10)</f>
        <v>9</v>
      </c>
      <c r="E11" s="100">
        <f t="shared" ref="E11:G11" si="1">SUM(E5:E10)</f>
        <v>10</v>
      </c>
      <c r="F11" s="100">
        <f t="shared" si="1"/>
        <v>7</v>
      </c>
      <c r="G11" s="88">
        <f t="shared" si="0"/>
        <v>26</v>
      </c>
    </row>
  </sheetData>
  <mergeCells count="7">
    <mergeCell ref="A11:C11"/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15"/>
  <sheetViews>
    <sheetView topLeftCell="A7" zoomScale="69" zoomScaleNormal="69" workbookViewId="0">
      <selection activeCell="K14" sqref="K14"/>
    </sheetView>
  </sheetViews>
  <sheetFormatPr defaultColWidth="14.42578125" defaultRowHeight="12.75" x14ac:dyDescent="0.2"/>
  <cols>
    <col min="1" max="1" width="4.42578125" style="1" customWidth="1"/>
    <col min="2" max="2" width="20.5703125" style="5" customWidth="1"/>
    <col min="3" max="3" width="34" style="1" customWidth="1"/>
    <col min="4" max="4" width="26" style="1" customWidth="1"/>
    <col min="5" max="5" width="24.5703125" style="5" customWidth="1"/>
    <col min="6" max="6" width="23.42578125" customWidth="1"/>
    <col min="7" max="7" width="13.140625" customWidth="1"/>
    <col min="8" max="8" width="15.7109375" customWidth="1"/>
    <col min="9" max="9" width="11" customWidth="1"/>
    <col min="10" max="10" width="22.5703125" style="11" customWidth="1"/>
    <col min="11" max="11" width="12.7109375" style="11" customWidth="1"/>
    <col min="12" max="12" width="16.42578125" style="6" customWidth="1"/>
    <col min="13" max="13" width="11.28515625" style="6" customWidth="1"/>
  </cols>
  <sheetData>
    <row r="1" spans="1:56" s="52" customFormat="1" ht="18" x14ac:dyDescent="0.2">
      <c r="A1" s="112" t="s">
        <v>174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2" spans="1:56" s="52" customFormat="1" ht="20.25" x14ac:dyDescent="0.2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55"/>
      <c r="M2" s="56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</row>
    <row r="3" spans="1:56" s="52" customFormat="1" ht="30" customHeight="1" x14ac:dyDescent="0.2">
      <c r="A3" s="53"/>
      <c r="B3" s="109" t="s">
        <v>183</v>
      </c>
      <c r="C3" s="109"/>
      <c r="D3" s="114" t="s">
        <v>341</v>
      </c>
      <c r="E3" s="114"/>
      <c r="F3" s="115"/>
      <c r="G3" s="53"/>
      <c r="H3" s="53"/>
      <c r="I3" s="66" t="s">
        <v>206</v>
      </c>
      <c r="J3" s="66"/>
      <c r="K3" s="66"/>
      <c r="L3" s="55"/>
      <c r="M3" s="56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</row>
    <row r="4" spans="1:56" s="52" customFormat="1" ht="30" customHeight="1" x14ac:dyDescent="0.2">
      <c r="A4" s="53"/>
      <c r="B4" s="116" t="s">
        <v>187</v>
      </c>
      <c r="C4" s="116"/>
      <c r="D4" s="117" t="s">
        <v>207</v>
      </c>
      <c r="E4" s="117"/>
      <c r="F4" s="117"/>
      <c r="G4" s="53"/>
      <c r="H4" s="53"/>
      <c r="I4" s="67"/>
      <c r="J4" s="118" t="s">
        <v>202</v>
      </c>
      <c r="K4" s="119"/>
      <c r="L4" s="55"/>
      <c r="M4" s="56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</row>
    <row r="5" spans="1:56" s="52" customFormat="1" ht="30" customHeight="1" x14ac:dyDescent="0.2">
      <c r="A5" s="53"/>
      <c r="B5" s="109" t="s">
        <v>184</v>
      </c>
      <c r="C5" s="109"/>
      <c r="D5" s="117" t="s">
        <v>342</v>
      </c>
      <c r="E5" s="117"/>
      <c r="F5" s="117"/>
      <c r="G5" s="53"/>
      <c r="H5" s="53"/>
      <c r="I5" s="68"/>
      <c r="J5" s="118" t="s">
        <v>203</v>
      </c>
      <c r="K5" s="119"/>
      <c r="L5" s="55"/>
      <c r="M5" s="56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</row>
    <row r="6" spans="1:56" s="52" customFormat="1" ht="30" customHeight="1" x14ac:dyDescent="0.2">
      <c r="A6" s="53"/>
      <c r="B6" s="109" t="s">
        <v>185</v>
      </c>
      <c r="C6" s="109"/>
      <c r="D6" s="117" t="s">
        <v>207</v>
      </c>
      <c r="E6" s="117"/>
      <c r="F6" s="117"/>
      <c r="G6" s="53"/>
      <c r="H6" s="53"/>
      <c r="I6" s="69"/>
      <c r="J6" s="118" t="s">
        <v>204</v>
      </c>
      <c r="K6" s="119"/>
      <c r="L6" s="55"/>
      <c r="M6" s="56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</row>
    <row r="7" spans="1:56" s="52" customFormat="1" ht="30" customHeight="1" x14ac:dyDescent="0.2">
      <c r="A7" s="53"/>
      <c r="B7" s="109" t="s">
        <v>186</v>
      </c>
      <c r="C7" s="109"/>
      <c r="D7" s="110" t="s">
        <v>208</v>
      </c>
      <c r="E7" s="110"/>
      <c r="F7" s="110"/>
      <c r="G7" s="53"/>
      <c r="H7" s="53"/>
      <c r="I7" s="53"/>
      <c r="J7" s="54"/>
      <c r="K7" s="54"/>
      <c r="L7" s="55"/>
      <c r="M7" s="56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</row>
    <row r="8" spans="1:56" s="52" customFormat="1" ht="30" customHeight="1" x14ac:dyDescent="0.2">
      <c r="A8" s="53"/>
      <c r="B8" s="50"/>
      <c r="C8" s="70"/>
      <c r="D8" s="62"/>
      <c r="E8" s="62"/>
      <c r="F8" s="62"/>
      <c r="G8" s="53"/>
      <c r="H8" s="53"/>
      <c r="I8" s="53"/>
      <c r="J8" s="54"/>
      <c r="K8" s="54"/>
      <c r="L8" s="55"/>
      <c r="M8" s="56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</row>
    <row r="9" spans="1:56" s="52" customFormat="1" ht="15" customHeight="1" x14ac:dyDescent="0.2">
      <c r="A9" s="53"/>
      <c r="B9" s="111" t="s">
        <v>193</v>
      </c>
      <c r="C9" s="111"/>
      <c r="D9" s="111"/>
      <c r="E9" s="53"/>
      <c r="F9" s="53"/>
      <c r="G9" s="53"/>
      <c r="H9" s="53"/>
      <c r="I9" s="53"/>
      <c r="J9" s="54"/>
      <c r="K9" s="54"/>
      <c r="L9" s="55"/>
      <c r="M9" s="5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</row>
    <row r="10" spans="1:56" s="57" customFormat="1" ht="30.75" customHeight="1" x14ac:dyDescent="0.25">
      <c r="A10" s="78" t="s">
        <v>224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56" s="58" customFormat="1" ht="29.25" customHeight="1" x14ac:dyDescent="0.2">
      <c r="A11" s="101" t="s">
        <v>58</v>
      </c>
      <c r="B11" s="103" t="s">
        <v>195</v>
      </c>
      <c r="C11" s="103"/>
      <c r="D11" s="103"/>
      <c r="E11" s="103"/>
      <c r="F11" s="104"/>
      <c r="G11" s="105" t="s">
        <v>191</v>
      </c>
      <c r="H11" s="105"/>
      <c r="I11" s="105"/>
      <c r="J11" s="106" t="s">
        <v>194</v>
      </c>
      <c r="K11" s="108" t="s">
        <v>192</v>
      </c>
      <c r="L11" s="108"/>
      <c r="M11" s="108"/>
    </row>
    <row r="12" spans="1:56" ht="46.5" customHeight="1" x14ac:dyDescent="0.2">
      <c r="A12" s="102"/>
      <c r="B12" s="45" t="s">
        <v>179</v>
      </c>
      <c r="C12" s="45" t="s">
        <v>178</v>
      </c>
      <c r="D12" s="45" t="s">
        <v>180</v>
      </c>
      <c r="E12" s="59" t="s">
        <v>181</v>
      </c>
      <c r="F12" s="59" t="s">
        <v>182</v>
      </c>
      <c r="G12" s="71" t="s">
        <v>175</v>
      </c>
      <c r="H12" s="71" t="s">
        <v>176</v>
      </c>
      <c r="I12" s="71" t="s">
        <v>205</v>
      </c>
      <c r="J12" s="107"/>
      <c r="K12" s="72" t="s">
        <v>175</v>
      </c>
      <c r="L12" s="72" t="s">
        <v>176</v>
      </c>
      <c r="M12" s="72" t="s">
        <v>177</v>
      </c>
    </row>
    <row r="13" spans="1:56" ht="73.5" customHeight="1" x14ac:dyDescent="0.2">
      <c r="A13" s="2">
        <v>1</v>
      </c>
      <c r="B13" s="64">
        <v>6.5</v>
      </c>
      <c r="C13" s="63" t="s">
        <v>307</v>
      </c>
      <c r="D13" s="63" t="s">
        <v>308</v>
      </c>
      <c r="E13" s="65" t="s">
        <v>312</v>
      </c>
      <c r="F13" s="65" t="s">
        <v>313</v>
      </c>
      <c r="G13" s="64">
        <v>1</v>
      </c>
      <c r="H13" s="64">
        <v>4</v>
      </c>
      <c r="I13" s="140" t="s">
        <v>190</v>
      </c>
      <c r="J13" s="63" t="s">
        <v>317</v>
      </c>
      <c r="K13" s="49"/>
      <c r="L13" s="48"/>
      <c r="M13" s="48"/>
    </row>
    <row r="14" spans="1:56" ht="140.25" customHeight="1" x14ac:dyDescent="0.2">
      <c r="A14" s="2">
        <v>2</v>
      </c>
      <c r="B14" s="64">
        <v>6.4</v>
      </c>
      <c r="C14" s="63" t="s">
        <v>309</v>
      </c>
      <c r="D14" s="63" t="s">
        <v>310</v>
      </c>
      <c r="E14" s="65" t="s">
        <v>311</v>
      </c>
      <c r="F14" s="65" t="s">
        <v>313</v>
      </c>
      <c r="G14" s="64">
        <v>4</v>
      </c>
      <c r="H14" s="64">
        <v>5</v>
      </c>
      <c r="I14" s="141" t="s">
        <v>200</v>
      </c>
      <c r="J14" s="63" t="s">
        <v>318</v>
      </c>
      <c r="K14" s="49"/>
      <c r="L14" s="48"/>
      <c r="M14" s="48"/>
    </row>
    <row r="15" spans="1:56" ht="83.25" customHeight="1" x14ac:dyDescent="0.2">
      <c r="A15" s="2">
        <v>3</v>
      </c>
      <c r="B15" s="64"/>
      <c r="C15" s="63" t="s">
        <v>314</v>
      </c>
      <c r="D15" s="63" t="s">
        <v>315</v>
      </c>
      <c r="E15" s="65" t="s">
        <v>316</v>
      </c>
      <c r="F15" s="65" t="s">
        <v>313</v>
      </c>
      <c r="G15" s="64">
        <v>1</v>
      </c>
      <c r="H15" s="64">
        <v>4</v>
      </c>
      <c r="I15" s="140" t="s">
        <v>190</v>
      </c>
      <c r="J15" s="63" t="s">
        <v>319</v>
      </c>
      <c r="K15" s="49"/>
      <c r="L15" s="48"/>
      <c r="M15" s="48"/>
    </row>
  </sheetData>
  <mergeCells count="20">
    <mergeCell ref="B7:C7"/>
    <mergeCell ref="D7:F7"/>
    <mergeCell ref="B9:D9"/>
    <mergeCell ref="A1:M1"/>
    <mergeCell ref="B3:C3"/>
    <mergeCell ref="D3:F3"/>
    <mergeCell ref="B4:C4"/>
    <mergeCell ref="D4:F4"/>
    <mergeCell ref="J4:K4"/>
    <mergeCell ref="B5:C5"/>
    <mergeCell ref="D5:F5"/>
    <mergeCell ref="J5:K5"/>
    <mergeCell ref="B6:C6"/>
    <mergeCell ref="D6:F6"/>
    <mergeCell ref="J6:K6"/>
    <mergeCell ref="A11:A12"/>
    <mergeCell ref="B11:F11"/>
    <mergeCell ref="G11:I11"/>
    <mergeCell ref="J11:J12"/>
    <mergeCell ref="K11:M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BD22"/>
  <sheetViews>
    <sheetView tabSelected="1" topLeftCell="A7" zoomScale="59" zoomScaleNormal="59" workbookViewId="0">
      <selection activeCell="L17" sqref="L17"/>
    </sheetView>
  </sheetViews>
  <sheetFormatPr defaultColWidth="14.42578125" defaultRowHeight="12.75" x14ac:dyDescent="0.2"/>
  <cols>
    <col min="1" max="1" width="6.140625" style="1" customWidth="1"/>
    <col min="2" max="2" width="20.5703125" style="5" customWidth="1"/>
    <col min="3" max="3" width="34" style="1" customWidth="1"/>
    <col min="4" max="4" width="26" style="1" customWidth="1"/>
    <col min="5" max="5" width="24.5703125" style="5" customWidth="1"/>
    <col min="6" max="6" width="23.42578125" customWidth="1"/>
    <col min="7" max="7" width="14" customWidth="1"/>
    <col min="8" max="8" width="16.140625" customWidth="1"/>
    <col min="9" max="9" width="11" customWidth="1"/>
    <col min="10" max="10" width="22.5703125" style="11" customWidth="1"/>
    <col min="11" max="11" width="12.7109375" style="11" customWidth="1"/>
    <col min="12" max="12" width="16.7109375" style="6" customWidth="1"/>
    <col min="13" max="13" width="11.28515625" style="6" customWidth="1"/>
  </cols>
  <sheetData>
    <row r="1" spans="1:56" s="52" customFormat="1" ht="18" x14ac:dyDescent="0.2">
      <c r="A1" s="112" t="s">
        <v>174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2" spans="1:56" s="52" customFormat="1" ht="20.25" x14ac:dyDescent="0.2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55"/>
      <c r="M2" s="56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</row>
    <row r="3" spans="1:56" s="52" customFormat="1" ht="30" customHeight="1" x14ac:dyDescent="0.2">
      <c r="A3" s="53"/>
      <c r="B3" s="109" t="s">
        <v>183</v>
      </c>
      <c r="C3" s="109"/>
      <c r="D3" s="114" t="s">
        <v>341</v>
      </c>
      <c r="E3" s="114"/>
      <c r="F3" s="115"/>
      <c r="G3" s="53"/>
      <c r="H3" s="53"/>
      <c r="I3" s="66" t="s">
        <v>206</v>
      </c>
      <c r="J3" s="66"/>
      <c r="K3" s="66"/>
      <c r="L3" s="55"/>
      <c r="M3" s="56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</row>
    <row r="4" spans="1:56" s="52" customFormat="1" ht="30" customHeight="1" x14ac:dyDescent="0.2">
      <c r="A4" s="53"/>
      <c r="B4" s="116" t="s">
        <v>187</v>
      </c>
      <c r="C4" s="116"/>
      <c r="D4" s="117" t="s">
        <v>207</v>
      </c>
      <c r="E4" s="117"/>
      <c r="F4" s="117"/>
      <c r="G4" s="53"/>
      <c r="H4" s="53"/>
      <c r="I4" s="67"/>
      <c r="J4" s="118" t="s">
        <v>202</v>
      </c>
      <c r="K4" s="119"/>
      <c r="L4" s="55"/>
      <c r="M4" s="56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</row>
    <row r="5" spans="1:56" s="52" customFormat="1" ht="30" customHeight="1" x14ac:dyDescent="0.2">
      <c r="A5" s="53"/>
      <c r="B5" s="109" t="s">
        <v>184</v>
      </c>
      <c r="C5" s="109"/>
      <c r="D5" s="117" t="s">
        <v>342</v>
      </c>
      <c r="E5" s="117"/>
      <c r="F5" s="117"/>
      <c r="G5" s="53"/>
      <c r="H5" s="53"/>
      <c r="I5" s="68"/>
      <c r="J5" s="118" t="s">
        <v>203</v>
      </c>
      <c r="K5" s="119"/>
      <c r="L5" s="55"/>
      <c r="M5" s="56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</row>
    <row r="6" spans="1:56" s="52" customFormat="1" ht="30" customHeight="1" x14ac:dyDescent="0.2">
      <c r="A6" s="53"/>
      <c r="B6" s="109" t="s">
        <v>185</v>
      </c>
      <c r="C6" s="109"/>
      <c r="D6" s="117" t="s">
        <v>207</v>
      </c>
      <c r="E6" s="117"/>
      <c r="F6" s="117"/>
      <c r="G6" s="53"/>
      <c r="H6" s="53"/>
      <c r="I6" s="69"/>
      <c r="J6" s="118" t="s">
        <v>204</v>
      </c>
      <c r="K6" s="119"/>
      <c r="L6" s="55"/>
      <c r="M6" s="56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</row>
    <row r="7" spans="1:56" s="52" customFormat="1" ht="30" customHeight="1" x14ac:dyDescent="0.2">
      <c r="A7" s="53"/>
      <c r="B7" s="109" t="s">
        <v>186</v>
      </c>
      <c r="C7" s="109"/>
      <c r="D7" s="110" t="s">
        <v>208</v>
      </c>
      <c r="E7" s="110"/>
      <c r="F7" s="110"/>
      <c r="G7" s="53"/>
      <c r="H7" s="53"/>
      <c r="I7" s="53"/>
      <c r="J7" s="54"/>
      <c r="K7" s="54"/>
      <c r="L7" s="55"/>
      <c r="M7" s="56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</row>
    <row r="8" spans="1:56" s="52" customFormat="1" ht="30" customHeight="1" x14ac:dyDescent="0.2">
      <c r="A8" s="53"/>
      <c r="B8" s="50"/>
      <c r="C8" s="47"/>
      <c r="D8" s="62"/>
      <c r="E8" s="62"/>
      <c r="F8" s="62"/>
      <c r="G8" s="53"/>
      <c r="H8" s="53"/>
      <c r="I8" s="53"/>
      <c r="J8" s="54"/>
      <c r="K8" s="54"/>
      <c r="L8" s="55"/>
      <c r="M8" s="56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</row>
    <row r="9" spans="1:56" s="52" customFormat="1" ht="15" customHeight="1" x14ac:dyDescent="0.2">
      <c r="A9" s="53"/>
      <c r="B9" s="111" t="s">
        <v>193</v>
      </c>
      <c r="C9" s="111"/>
      <c r="D9" s="111"/>
      <c r="E9" s="53"/>
      <c r="F9" s="53"/>
      <c r="G9" s="53"/>
      <c r="H9" s="53"/>
      <c r="I9" s="53"/>
      <c r="J9" s="54"/>
      <c r="K9" s="54"/>
      <c r="L9" s="55"/>
      <c r="M9" s="5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</row>
    <row r="10" spans="1:56" s="57" customFormat="1" ht="30.75" customHeight="1" x14ac:dyDescent="0.25">
      <c r="A10" s="78" t="s">
        <v>225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56" s="58" customFormat="1" ht="29.25" customHeight="1" x14ac:dyDescent="0.2">
      <c r="A11" s="101" t="s">
        <v>58</v>
      </c>
      <c r="B11" s="103" t="s">
        <v>195</v>
      </c>
      <c r="C11" s="103"/>
      <c r="D11" s="103"/>
      <c r="E11" s="103"/>
      <c r="F11" s="104"/>
      <c r="G11" s="105" t="s">
        <v>191</v>
      </c>
      <c r="H11" s="105"/>
      <c r="I11" s="105"/>
      <c r="J11" s="106" t="s">
        <v>194</v>
      </c>
      <c r="K11" s="108" t="s">
        <v>192</v>
      </c>
      <c r="L11" s="108"/>
      <c r="M11" s="108"/>
    </row>
    <row r="12" spans="1:56" ht="46.5" customHeight="1" x14ac:dyDescent="0.2">
      <c r="A12" s="102"/>
      <c r="B12" s="45" t="s">
        <v>179</v>
      </c>
      <c r="C12" s="45" t="s">
        <v>178</v>
      </c>
      <c r="D12" s="45" t="s">
        <v>180</v>
      </c>
      <c r="E12" s="59" t="s">
        <v>181</v>
      </c>
      <c r="F12" s="59" t="s">
        <v>182</v>
      </c>
      <c r="G12" s="60" t="s">
        <v>175</v>
      </c>
      <c r="H12" s="60" t="s">
        <v>176</v>
      </c>
      <c r="I12" s="60" t="s">
        <v>205</v>
      </c>
      <c r="J12" s="107"/>
      <c r="K12" s="61" t="s">
        <v>175</v>
      </c>
      <c r="L12" s="61" t="s">
        <v>176</v>
      </c>
      <c r="M12" s="61" t="s">
        <v>177</v>
      </c>
    </row>
    <row r="13" spans="1:56" ht="73.5" customHeight="1" x14ac:dyDescent="0.2">
      <c r="A13" s="2">
        <v>1</v>
      </c>
      <c r="B13" s="64">
        <v>6.2</v>
      </c>
      <c r="C13" s="63" t="s">
        <v>209</v>
      </c>
      <c r="D13" s="63" t="s">
        <v>245</v>
      </c>
      <c r="E13" s="65" t="s">
        <v>246</v>
      </c>
      <c r="F13" s="65" t="s">
        <v>248</v>
      </c>
      <c r="G13" s="75">
        <v>3</v>
      </c>
      <c r="H13" s="75">
        <v>3</v>
      </c>
      <c r="I13" s="96" t="s">
        <v>198</v>
      </c>
      <c r="J13" s="63"/>
      <c r="K13" s="49"/>
      <c r="L13" s="48"/>
      <c r="M13" s="48"/>
    </row>
    <row r="14" spans="1:56" ht="57" customHeight="1" x14ac:dyDescent="0.2">
      <c r="A14" s="2">
        <v>2</v>
      </c>
      <c r="B14" s="64" t="s">
        <v>210</v>
      </c>
      <c r="C14" s="63" t="s">
        <v>247</v>
      </c>
      <c r="D14" s="63" t="s">
        <v>257</v>
      </c>
      <c r="E14" s="65" t="s">
        <v>249</v>
      </c>
      <c r="F14" s="65" t="s">
        <v>248</v>
      </c>
      <c r="G14" s="75">
        <v>1</v>
      </c>
      <c r="H14" s="75">
        <v>1</v>
      </c>
      <c r="I14" s="95" t="s">
        <v>222</v>
      </c>
      <c r="J14" s="63"/>
      <c r="K14" s="49"/>
      <c r="L14" s="48"/>
      <c r="M14" s="48"/>
    </row>
    <row r="15" spans="1:56" ht="119.25" customHeight="1" x14ac:dyDescent="0.2">
      <c r="A15" s="2">
        <v>3</v>
      </c>
      <c r="C15" s="63" t="s">
        <v>229</v>
      </c>
      <c r="D15" s="63" t="s">
        <v>258</v>
      </c>
      <c r="E15" s="65" t="s">
        <v>259</v>
      </c>
      <c r="F15" s="65"/>
      <c r="G15" s="75">
        <v>1</v>
      </c>
      <c r="H15" s="75">
        <v>2</v>
      </c>
      <c r="I15" s="95" t="s">
        <v>223</v>
      </c>
      <c r="J15" s="63"/>
      <c r="K15" s="49"/>
      <c r="L15" s="48"/>
      <c r="M15" s="48"/>
    </row>
    <row r="16" spans="1:56" ht="69" customHeight="1" x14ac:dyDescent="0.2">
      <c r="A16" s="2">
        <v>4</v>
      </c>
      <c r="B16" s="64" t="s">
        <v>212</v>
      </c>
      <c r="C16" s="63" t="s">
        <v>211</v>
      </c>
      <c r="D16" s="63"/>
      <c r="E16" s="65"/>
      <c r="F16" s="65"/>
      <c r="G16" s="75">
        <v>4</v>
      </c>
      <c r="H16" s="75">
        <v>4</v>
      </c>
      <c r="I16" s="137" t="s">
        <v>199</v>
      </c>
      <c r="J16" s="63"/>
      <c r="K16" s="49"/>
      <c r="L16" s="48"/>
      <c r="M16" s="48"/>
    </row>
    <row r="17" spans="1:13" ht="38.25" customHeight="1" x14ac:dyDescent="0.2">
      <c r="A17" s="2">
        <v>5</v>
      </c>
      <c r="B17" s="73" t="s">
        <v>213</v>
      </c>
      <c r="C17" s="74" t="s">
        <v>214</v>
      </c>
      <c r="D17" s="2"/>
      <c r="E17" s="4"/>
      <c r="F17" s="2"/>
      <c r="G17" s="76">
        <v>2</v>
      </c>
      <c r="H17" s="77">
        <v>3</v>
      </c>
      <c r="I17" s="97" t="s">
        <v>196</v>
      </c>
      <c r="J17" s="49"/>
      <c r="K17" s="49"/>
      <c r="L17" s="48"/>
      <c r="M17" s="48"/>
    </row>
    <row r="18" spans="1:13" ht="27" customHeight="1" x14ac:dyDescent="0.2">
      <c r="A18" s="2">
        <v>6</v>
      </c>
      <c r="B18" s="4"/>
      <c r="C18" s="74" t="s">
        <v>215</v>
      </c>
      <c r="D18" s="2"/>
      <c r="E18" s="4"/>
      <c r="F18" s="46"/>
      <c r="G18" s="76">
        <v>1</v>
      </c>
      <c r="H18" s="76">
        <v>2</v>
      </c>
      <c r="I18" s="95" t="s">
        <v>223</v>
      </c>
      <c r="J18" s="49"/>
      <c r="K18" s="49"/>
      <c r="L18" s="48"/>
      <c r="M18" s="48"/>
    </row>
    <row r="19" spans="1:13" ht="59.25" customHeight="1" x14ac:dyDescent="0.2">
      <c r="A19" s="2">
        <v>7</v>
      </c>
      <c r="B19" s="4"/>
      <c r="C19" s="74" t="s">
        <v>216</v>
      </c>
      <c r="D19" s="2"/>
      <c r="E19" s="4"/>
      <c r="F19" s="46"/>
      <c r="G19" s="76">
        <v>2</v>
      </c>
      <c r="H19" s="76">
        <v>1</v>
      </c>
      <c r="I19" s="95" t="s">
        <v>223</v>
      </c>
      <c r="J19" s="49"/>
      <c r="K19" s="49"/>
      <c r="L19" s="48"/>
      <c r="M19" s="48"/>
    </row>
    <row r="20" spans="1:13" ht="57" customHeight="1" x14ac:dyDescent="0.2">
      <c r="A20" s="2">
        <v>8</v>
      </c>
      <c r="B20" s="73" t="s">
        <v>217</v>
      </c>
      <c r="C20" s="74" t="s">
        <v>218</v>
      </c>
      <c r="D20" s="2"/>
      <c r="E20" s="4"/>
      <c r="F20" s="46"/>
      <c r="G20" s="76">
        <v>4</v>
      </c>
      <c r="H20" s="76">
        <v>4</v>
      </c>
      <c r="I20" s="137" t="s">
        <v>199</v>
      </c>
      <c r="J20" s="49"/>
      <c r="K20" s="49"/>
      <c r="L20" s="48"/>
      <c r="M20" s="48"/>
    </row>
    <row r="21" spans="1:13" ht="69" customHeight="1" x14ac:dyDescent="0.2">
      <c r="A21" s="2">
        <v>9</v>
      </c>
      <c r="B21" s="4"/>
      <c r="C21" s="74" t="s">
        <v>219</v>
      </c>
      <c r="D21" s="2"/>
      <c r="E21" s="4"/>
      <c r="F21" s="46"/>
      <c r="G21" s="76">
        <v>5</v>
      </c>
      <c r="H21" s="76">
        <v>5</v>
      </c>
      <c r="I21" s="138" t="s">
        <v>201</v>
      </c>
      <c r="J21" s="49"/>
      <c r="K21" s="49"/>
      <c r="L21" s="48"/>
      <c r="M21" s="48"/>
    </row>
    <row r="22" spans="1:13" ht="48" customHeight="1" x14ac:dyDescent="0.2">
      <c r="A22" s="2">
        <v>10</v>
      </c>
      <c r="B22" s="73" t="s">
        <v>220</v>
      </c>
      <c r="C22" s="74" t="s">
        <v>221</v>
      </c>
      <c r="D22" s="2"/>
      <c r="E22" s="4"/>
      <c r="F22" s="46"/>
      <c r="G22" s="76">
        <v>4</v>
      </c>
      <c r="H22" s="76">
        <v>3</v>
      </c>
      <c r="I22" s="98" t="s">
        <v>189</v>
      </c>
      <c r="J22" s="49"/>
      <c r="K22" s="49"/>
      <c r="L22" s="48"/>
      <c r="M22" s="48"/>
    </row>
  </sheetData>
  <autoFilter ref="A12:M12">
    <filterColumn colId="12">
      <filters>
        <filter val="BELUM TUTUP (DISEMAK SEMULA)"/>
        <filter val="BELUM TUTUP (PUSINGAN)"/>
        <filter val="TUTUP"/>
        <filter val="TUTUP _x000a_(MELEBIHI TEMPOH)"/>
      </filters>
    </filterColumn>
  </autoFilter>
  <mergeCells count="20">
    <mergeCell ref="J11:J12"/>
    <mergeCell ref="A11:A12"/>
    <mergeCell ref="B4:C4"/>
    <mergeCell ref="B5:C5"/>
    <mergeCell ref="B11:F11"/>
    <mergeCell ref="B9:D9"/>
    <mergeCell ref="G11:I11"/>
    <mergeCell ref="J4:K4"/>
    <mergeCell ref="K11:M11"/>
    <mergeCell ref="B6:C6"/>
    <mergeCell ref="B7:C7"/>
    <mergeCell ref="J5:K5"/>
    <mergeCell ref="D7:F7"/>
    <mergeCell ref="J6:K6"/>
    <mergeCell ref="D3:F3"/>
    <mergeCell ref="D4:F4"/>
    <mergeCell ref="D5:F5"/>
    <mergeCell ref="D6:F6"/>
    <mergeCell ref="A1:M1"/>
    <mergeCell ref="B3:C3"/>
  </mergeCells>
  <pageMargins left="0.47244094488188981" right="0.31496062992125984" top="0.35433070866141736" bottom="0.47244094488188981" header="0.31496062992125984" footer="0.31496062992125984"/>
  <pageSetup paperSize="8" scale="92" fitToHeight="0" orientation="landscape" r:id="rId1"/>
  <headerFooter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BD16"/>
  <sheetViews>
    <sheetView topLeftCell="A5" zoomScale="60" zoomScaleNormal="60" workbookViewId="0">
      <selection activeCell="J15" sqref="J15"/>
    </sheetView>
  </sheetViews>
  <sheetFormatPr defaultColWidth="14.42578125" defaultRowHeight="12.75" x14ac:dyDescent="0.2"/>
  <cols>
    <col min="1" max="1" width="4.42578125" style="1" customWidth="1"/>
    <col min="2" max="2" width="20.5703125" style="5" customWidth="1"/>
    <col min="3" max="3" width="34" style="1" customWidth="1"/>
    <col min="4" max="4" width="26" style="1" customWidth="1"/>
    <col min="5" max="5" width="24.5703125" style="5" customWidth="1"/>
    <col min="6" max="6" width="23.42578125" customWidth="1"/>
    <col min="7" max="7" width="11.28515625" customWidth="1"/>
    <col min="8" max="8" width="14.42578125" customWidth="1"/>
    <col min="9" max="9" width="11" customWidth="1"/>
    <col min="10" max="10" width="22.5703125" style="11" customWidth="1"/>
    <col min="11" max="11" width="12.7109375" style="11" customWidth="1"/>
    <col min="12" max="12" width="14.7109375" style="6" customWidth="1"/>
    <col min="13" max="13" width="11.28515625" style="6" customWidth="1"/>
  </cols>
  <sheetData>
    <row r="1" spans="1:56" s="52" customFormat="1" ht="18" x14ac:dyDescent="0.2">
      <c r="A1" s="112" t="s">
        <v>174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2" spans="1:56" s="52" customFormat="1" ht="20.25" x14ac:dyDescent="0.2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55"/>
      <c r="M2" s="56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</row>
    <row r="3" spans="1:56" s="52" customFormat="1" ht="30" customHeight="1" x14ac:dyDescent="0.2">
      <c r="A3" s="53"/>
      <c r="B3" s="109" t="s">
        <v>183</v>
      </c>
      <c r="C3" s="109"/>
      <c r="D3" s="114" t="s">
        <v>341</v>
      </c>
      <c r="E3" s="114"/>
      <c r="F3" s="115"/>
      <c r="G3" s="53"/>
      <c r="H3" s="53"/>
      <c r="I3" s="66" t="s">
        <v>206</v>
      </c>
      <c r="J3" s="66"/>
      <c r="K3" s="66"/>
      <c r="L3" s="55"/>
      <c r="M3" s="56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</row>
    <row r="4" spans="1:56" s="52" customFormat="1" ht="30" customHeight="1" x14ac:dyDescent="0.2">
      <c r="A4" s="53"/>
      <c r="B4" s="116" t="s">
        <v>187</v>
      </c>
      <c r="C4" s="116"/>
      <c r="D4" s="117" t="s">
        <v>207</v>
      </c>
      <c r="E4" s="117"/>
      <c r="F4" s="117"/>
      <c r="G4" s="53"/>
      <c r="H4" s="53"/>
      <c r="I4" s="67"/>
      <c r="J4" s="118" t="s">
        <v>202</v>
      </c>
      <c r="K4" s="119"/>
      <c r="L4" s="55"/>
      <c r="M4" s="56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</row>
    <row r="5" spans="1:56" s="52" customFormat="1" ht="30" customHeight="1" x14ac:dyDescent="0.2">
      <c r="A5" s="53"/>
      <c r="B5" s="109" t="s">
        <v>184</v>
      </c>
      <c r="C5" s="109"/>
      <c r="D5" s="117" t="s">
        <v>342</v>
      </c>
      <c r="E5" s="117"/>
      <c r="F5" s="117"/>
      <c r="G5" s="53"/>
      <c r="H5" s="53"/>
      <c r="I5" s="68"/>
      <c r="J5" s="118" t="s">
        <v>203</v>
      </c>
      <c r="K5" s="119"/>
      <c r="L5" s="55"/>
      <c r="M5" s="56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</row>
    <row r="6" spans="1:56" s="52" customFormat="1" ht="30" customHeight="1" x14ac:dyDescent="0.2">
      <c r="A6" s="53"/>
      <c r="B6" s="109" t="s">
        <v>185</v>
      </c>
      <c r="C6" s="109"/>
      <c r="D6" s="117" t="s">
        <v>207</v>
      </c>
      <c r="E6" s="117"/>
      <c r="F6" s="117"/>
      <c r="G6" s="53"/>
      <c r="H6" s="53"/>
      <c r="I6" s="69"/>
      <c r="J6" s="118" t="s">
        <v>204</v>
      </c>
      <c r="K6" s="119"/>
      <c r="L6" s="55"/>
      <c r="M6" s="56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</row>
    <row r="7" spans="1:56" s="52" customFormat="1" ht="30" customHeight="1" x14ac:dyDescent="0.2">
      <c r="A7" s="53"/>
      <c r="B7" s="109" t="s">
        <v>186</v>
      </c>
      <c r="C7" s="109"/>
      <c r="D7" s="110" t="s">
        <v>208</v>
      </c>
      <c r="E7" s="110"/>
      <c r="F7" s="110"/>
      <c r="G7" s="53"/>
      <c r="H7" s="53"/>
      <c r="I7" s="53"/>
      <c r="J7" s="54"/>
      <c r="K7" s="54"/>
      <c r="L7" s="55"/>
      <c r="M7" s="56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</row>
    <row r="8" spans="1:56" s="52" customFormat="1" ht="30" customHeight="1" x14ac:dyDescent="0.2">
      <c r="A8" s="53"/>
      <c r="B8" s="50"/>
      <c r="C8" s="70"/>
      <c r="D8" s="62"/>
      <c r="E8" s="62"/>
      <c r="F8" s="62"/>
      <c r="G8" s="53"/>
      <c r="H8" s="53"/>
      <c r="I8" s="53"/>
      <c r="J8" s="54"/>
      <c r="K8" s="54"/>
      <c r="L8" s="55"/>
      <c r="M8" s="56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</row>
    <row r="9" spans="1:56" s="52" customFormat="1" ht="15" customHeight="1" x14ac:dyDescent="0.2">
      <c r="A9" s="53"/>
      <c r="B9" s="111" t="s">
        <v>193</v>
      </c>
      <c r="C9" s="111"/>
      <c r="D9" s="111"/>
      <c r="E9" s="53"/>
      <c r="F9" s="53"/>
      <c r="G9" s="53"/>
      <c r="H9" s="53"/>
      <c r="I9" s="53"/>
      <c r="J9" s="54"/>
      <c r="K9" s="54"/>
      <c r="L9" s="55"/>
      <c r="M9" s="5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</row>
    <row r="10" spans="1:56" s="57" customFormat="1" ht="30.75" customHeight="1" x14ac:dyDescent="0.25">
      <c r="A10" s="78" t="s">
        <v>226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56" s="58" customFormat="1" ht="29.25" customHeight="1" x14ac:dyDescent="0.2">
      <c r="A11" s="101" t="s">
        <v>58</v>
      </c>
      <c r="B11" s="103" t="s">
        <v>195</v>
      </c>
      <c r="C11" s="103"/>
      <c r="D11" s="103"/>
      <c r="E11" s="103"/>
      <c r="F11" s="104"/>
      <c r="G11" s="105" t="s">
        <v>191</v>
      </c>
      <c r="H11" s="105"/>
      <c r="I11" s="105"/>
      <c r="J11" s="106" t="s">
        <v>194</v>
      </c>
      <c r="K11" s="108" t="s">
        <v>192</v>
      </c>
      <c r="L11" s="108"/>
      <c r="M11" s="108"/>
    </row>
    <row r="12" spans="1:56" ht="46.5" customHeight="1" x14ac:dyDescent="0.2">
      <c r="A12" s="102"/>
      <c r="B12" s="45" t="s">
        <v>179</v>
      </c>
      <c r="C12" s="45" t="s">
        <v>178</v>
      </c>
      <c r="D12" s="45" t="s">
        <v>180</v>
      </c>
      <c r="E12" s="59" t="s">
        <v>181</v>
      </c>
      <c r="F12" s="59" t="s">
        <v>182</v>
      </c>
      <c r="G12" s="71" t="s">
        <v>175</v>
      </c>
      <c r="H12" s="71" t="s">
        <v>176</v>
      </c>
      <c r="I12" s="71" t="s">
        <v>205</v>
      </c>
      <c r="J12" s="107"/>
      <c r="K12" s="72" t="s">
        <v>175</v>
      </c>
      <c r="L12" s="72" t="s">
        <v>176</v>
      </c>
      <c r="M12" s="72" t="s">
        <v>177</v>
      </c>
    </row>
    <row r="13" spans="1:56" ht="73.5" customHeight="1" x14ac:dyDescent="0.2">
      <c r="A13" s="2">
        <v>1</v>
      </c>
      <c r="B13" s="81" t="s">
        <v>228</v>
      </c>
      <c r="C13" s="63" t="s">
        <v>229</v>
      </c>
      <c r="D13" s="63" t="s">
        <v>230</v>
      </c>
      <c r="E13" s="65" t="s">
        <v>231</v>
      </c>
      <c r="F13" s="65" t="s">
        <v>232</v>
      </c>
      <c r="G13" s="64">
        <v>5</v>
      </c>
      <c r="H13" s="64">
        <v>2</v>
      </c>
      <c r="I13" s="139" t="s">
        <v>197</v>
      </c>
      <c r="J13" s="63" t="s">
        <v>236</v>
      </c>
      <c r="K13" s="49"/>
      <c r="L13" s="48"/>
      <c r="M13" s="48"/>
    </row>
    <row r="14" spans="1:56" ht="91.5" customHeight="1" x14ac:dyDescent="0.2">
      <c r="A14" s="2">
        <v>2</v>
      </c>
      <c r="B14" s="81" t="s">
        <v>233</v>
      </c>
      <c r="C14" s="63" t="s">
        <v>234</v>
      </c>
      <c r="D14" s="63" t="s">
        <v>250</v>
      </c>
      <c r="E14" s="65" t="s">
        <v>251</v>
      </c>
      <c r="F14" s="65" t="s">
        <v>235</v>
      </c>
      <c r="G14" s="64">
        <v>3</v>
      </c>
      <c r="H14" s="64">
        <v>4</v>
      </c>
      <c r="I14" s="139" t="s">
        <v>189</v>
      </c>
      <c r="J14" s="63" t="s">
        <v>239</v>
      </c>
      <c r="K14" s="49"/>
      <c r="L14" s="48"/>
      <c r="M14" s="48"/>
    </row>
    <row r="15" spans="1:56" ht="72" customHeight="1" x14ac:dyDescent="0.2">
      <c r="A15" s="2">
        <v>3</v>
      </c>
      <c r="B15" s="81" t="s">
        <v>242</v>
      </c>
      <c r="C15" s="63" t="s">
        <v>238</v>
      </c>
      <c r="D15" s="63" t="s">
        <v>237</v>
      </c>
      <c r="E15" s="63" t="s">
        <v>252</v>
      </c>
      <c r="F15" s="65" t="s">
        <v>253</v>
      </c>
      <c r="G15" s="64">
        <v>3</v>
      </c>
      <c r="H15" s="64">
        <v>4</v>
      </c>
      <c r="I15" s="139" t="s">
        <v>189</v>
      </c>
      <c r="J15" s="63" t="s">
        <v>254</v>
      </c>
      <c r="K15" s="49"/>
      <c r="L15" s="48"/>
      <c r="M15" s="48"/>
    </row>
    <row r="16" spans="1:56" ht="95.25" customHeight="1" x14ac:dyDescent="0.2">
      <c r="A16" s="2">
        <v>4</v>
      </c>
      <c r="B16" s="81" t="s">
        <v>241</v>
      </c>
      <c r="C16" s="63" t="s">
        <v>240</v>
      </c>
      <c r="D16" s="63" t="s">
        <v>243</v>
      </c>
      <c r="E16" s="65" t="s">
        <v>244</v>
      </c>
      <c r="F16" s="65" t="s">
        <v>255</v>
      </c>
      <c r="G16" s="64">
        <v>3</v>
      </c>
      <c r="H16" s="64">
        <v>4</v>
      </c>
      <c r="I16" s="139" t="s">
        <v>189</v>
      </c>
      <c r="J16" s="63" t="s">
        <v>256</v>
      </c>
      <c r="K16" s="49"/>
      <c r="L16" s="48"/>
      <c r="M16" s="48"/>
    </row>
  </sheetData>
  <autoFilter ref="A12:M12">
    <filterColumn colId="12">
      <filters>
        <filter val="BELUM TUTUP (DISEMAK SEMULA)"/>
        <filter val="BELUM TUTUP (PUSINGAN)"/>
        <filter val="TUTUP"/>
        <filter val="TUTUP _x000a_(MELEBIHI TEMPOH)"/>
      </filters>
    </filterColumn>
  </autoFilter>
  <mergeCells count="20">
    <mergeCell ref="B7:C7"/>
    <mergeCell ref="D7:F7"/>
    <mergeCell ref="B9:D9"/>
    <mergeCell ref="A1:M1"/>
    <mergeCell ref="B3:C3"/>
    <mergeCell ref="D3:F3"/>
    <mergeCell ref="B4:C4"/>
    <mergeCell ref="D4:F4"/>
    <mergeCell ref="J4:K4"/>
    <mergeCell ref="B5:C5"/>
    <mergeCell ref="D5:F5"/>
    <mergeCell ref="J5:K5"/>
    <mergeCell ref="B6:C6"/>
    <mergeCell ref="D6:F6"/>
    <mergeCell ref="J6:K6"/>
    <mergeCell ref="A11:A12"/>
    <mergeCell ref="B11:F11"/>
    <mergeCell ref="G11:I11"/>
    <mergeCell ref="J11:J12"/>
    <mergeCell ref="K11:M11"/>
  </mergeCells>
  <pageMargins left="0.47244094488188981" right="0.31496062992125984" top="0.35433070866141736" bottom="0.47244094488188981" header="0.31496062992125984" footer="0.31496062992125984"/>
  <pageSetup paperSize="8" scale="92" fitToHeight="0" orientation="landscape" r:id="rId1"/>
  <headerFooter>
    <oddFooter>&amp;C&amp;8&amp;P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BD17"/>
  <sheetViews>
    <sheetView topLeftCell="A15" zoomScale="80" zoomScaleNormal="80" workbookViewId="0">
      <selection activeCell="J17" sqref="J17"/>
    </sheetView>
  </sheetViews>
  <sheetFormatPr defaultColWidth="14.42578125" defaultRowHeight="12.75" x14ac:dyDescent="0.2"/>
  <cols>
    <col min="1" max="1" width="4.42578125" style="1" customWidth="1"/>
    <col min="2" max="2" width="20.5703125" style="5" customWidth="1"/>
    <col min="3" max="3" width="34" style="1" customWidth="1"/>
    <col min="4" max="4" width="26" style="1" customWidth="1"/>
    <col min="5" max="5" width="24.5703125" style="5" customWidth="1"/>
    <col min="6" max="6" width="23.42578125" customWidth="1"/>
    <col min="7" max="7" width="11.28515625" customWidth="1"/>
    <col min="8" max="8" width="14.42578125" customWidth="1"/>
    <col min="9" max="9" width="11" customWidth="1"/>
    <col min="10" max="10" width="22.5703125" style="11" customWidth="1"/>
    <col min="11" max="11" width="12.7109375" style="11" customWidth="1"/>
    <col min="12" max="12" width="14.7109375" style="6" customWidth="1"/>
    <col min="13" max="13" width="11.28515625" style="6" customWidth="1"/>
  </cols>
  <sheetData>
    <row r="1" spans="1:56" s="52" customFormat="1" ht="18" x14ac:dyDescent="0.2">
      <c r="A1" s="112" t="s">
        <v>174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2" spans="1:56" s="52" customFormat="1" ht="20.25" x14ac:dyDescent="0.2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55"/>
      <c r="M2" s="56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</row>
    <row r="3" spans="1:56" s="52" customFormat="1" ht="30" customHeight="1" x14ac:dyDescent="0.2">
      <c r="A3" s="53"/>
      <c r="B3" s="109" t="s">
        <v>183</v>
      </c>
      <c r="C3" s="109"/>
      <c r="D3" s="114" t="s">
        <v>341</v>
      </c>
      <c r="E3" s="114"/>
      <c r="F3" s="115"/>
      <c r="G3" s="53"/>
      <c r="H3" s="53"/>
      <c r="I3" s="66" t="s">
        <v>206</v>
      </c>
      <c r="J3" s="66"/>
      <c r="K3" s="66"/>
      <c r="L3" s="55"/>
      <c r="M3" s="56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</row>
    <row r="4" spans="1:56" s="52" customFormat="1" ht="30" customHeight="1" x14ac:dyDescent="0.2">
      <c r="A4" s="53"/>
      <c r="B4" s="116" t="s">
        <v>187</v>
      </c>
      <c r="C4" s="116"/>
      <c r="D4" s="117" t="s">
        <v>207</v>
      </c>
      <c r="E4" s="117"/>
      <c r="F4" s="117"/>
      <c r="G4" s="53"/>
      <c r="H4" s="53"/>
      <c r="I4" s="67"/>
      <c r="J4" s="118" t="s">
        <v>202</v>
      </c>
      <c r="K4" s="119"/>
      <c r="L4" s="55"/>
      <c r="M4" s="56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</row>
    <row r="5" spans="1:56" s="52" customFormat="1" ht="30" customHeight="1" x14ac:dyDescent="0.2">
      <c r="A5" s="53"/>
      <c r="B5" s="109" t="s">
        <v>184</v>
      </c>
      <c r="C5" s="109"/>
      <c r="D5" s="117" t="s">
        <v>342</v>
      </c>
      <c r="E5" s="117"/>
      <c r="F5" s="117"/>
      <c r="G5" s="53"/>
      <c r="H5" s="53"/>
      <c r="I5" s="68"/>
      <c r="J5" s="118" t="s">
        <v>203</v>
      </c>
      <c r="K5" s="119"/>
      <c r="L5" s="55"/>
      <c r="M5" s="56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</row>
    <row r="6" spans="1:56" s="52" customFormat="1" ht="30" customHeight="1" x14ac:dyDescent="0.2">
      <c r="A6" s="53"/>
      <c r="B6" s="109" t="s">
        <v>185</v>
      </c>
      <c r="C6" s="109"/>
      <c r="D6" s="117" t="s">
        <v>207</v>
      </c>
      <c r="E6" s="117"/>
      <c r="F6" s="117"/>
      <c r="G6" s="53"/>
      <c r="H6" s="53"/>
      <c r="I6" s="69"/>
      <c r="J6" s="118" t="s">
        <v>204</v>
      </c>
      <c r="K6" s="119"/>
      <c r="L6" s="55"/>
      <c r="M6" s="56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</row>
    <row r="7" spans="1:56" s="52" customFormat="1" ht="30" customHeight="1" x14ac:dyDescent="0.2">
      <c r="A7" s="53"/>
      <c r="B7" s="109" t="s">
        <v>186</v>
      </c>
      <c r="C7" s="109"/>
      <c r="D7" s="110" t="s">
        <v>208</v>
      </c>
      <c r="E7" s="110"/>
      <c r="F7" s="110"/>
      <c r="G7" s="53"/>
      <c r="H7" s="53"/>
      <c r="I7" s="53"/>
      <c r="J7" s="54"/>
      <c r="K7" s="54"/>
      <c r="L7" s="55"/>
      <c r="M7" s="56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</row>
    <row r="8" spans="1:56" s="52" customFormat="1" ht="30" customHeight="1" x14ac:dyDescent="0.2">
      <c r="A8" s="53"/>
      <c r="B8" s="50"/>
      <c r="C8" s="70"/>
      <c r="D8" s="62"/>
      <c r="E8" s="62"/>
      <c r="F8" s="62"/>
      <c r="G8" s="53"/>
      <c r="H8" s="53"/>
      <c r="I8" s="53"/>
      <c r="J8" s="54"/>
      <c r="K8" s="54"/>
      <c r="L8" s="55"/>
      <c r="M8" s="56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</row>
    <row r="9" spans="1:56" s="52" customFormat="1" ht="15" customHeight="1" x14ac:dyDescent="0.2">
      <c r="A9" s="53"/>
      <c r="B9" s="111" t="s">
        <v>193</v>
      </c>
      <c r="C9" s="111"/>
      <c r="D9" s="111"/>
      <c r="E9" s="53"/>
      <c r="F9" s="53"/>
      <c r="G9" s="53"/>
      <c r="H9" s="53"/>
      <c r="I9" s="53"/>
      <c r="J9" s="54"/>
      <c r="K9" s="54"/>
      <c r="L9" s="55"/>
      <c r="M9" s="5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</row>
    <row r="10" spans="1:56" s="57" customFormat="1" ht="30.75" customHeight="1" x14ac:dyDescent="0.25">
      <c r="A10" s="78" t="s">
        <v>227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56" s="58" customFormat="1" ht="29.25" customHeight="1" x14ac:dyDescent="0.2">
      <c r="A11" s="101" t="s">
        <v>58</v>
      </c>
      <c r="B11" s="103" t="s">
        <v>195</v>
      </c>
      <c r="C11" s="103"/>
      <c r="D11" s="103"/>
      <c r="E11" s="103"/>
      <c r="F11" s="104"/>
      <c r="G11" s="105" t="s">
        <v>191</v>
      </c>
      <c r="H11" s="105"/>
      <c r="I11" s="105"/>
      <c r="J11" s="106" t="s">
        <v>194</v>
      </c>
      <c r="K11" s="108" t="s">
        <v>192</v>
      </c>
      <c r="L11" s="108"/>
      <c r="M11" s="108"/>
    </row>
    <row r="12" spans="1:56" ht="46.5" customHeight="1" x14ac:dyDescent="0.2">
      <c r="A12" s="102"/>
      <c r="B12" s="45" t="s">
        <v>179</v>
      </c>
      <c r="C12" s="45" t="s">
        <v>178</v>
      </c>
      <c r="D12" s="45" t="s">
        <v>180</v>
      </c>
      <c r="E12" s="59" t="s">
        <v>181</v>
      </c>
      <c r="F12" s="59" t="s">
        <v>182</v>
      </c>
      <c r="G12" s="71" t="s">
        <v>175</v>
      </c>
      <c r="H12" s="71" t="s">
        <v>176</v>
      </c>
      <c r="I12" s="71" t="s">
        <v>205</v>
      </c>
      <c r="J12" s="107"/>
      <c r="K12" s="72" t="s">
        <v>175</v>
      </c>
      <c r="L12" s="72" t="s">
        <v>176</v>
      </c>
      <c r="M12" s="72" t="s">
        <v>177</v>
      </c>
    </row>
    <row r="13" spans="1:56" ht="181.5" customHeight="1" x14ac:dyDescent="0.2">
      <c r="A13" s="2">
        <v>1</v>
      </c>
      <c r="B13" s="144" t="s">
        <v>260</v>
      </c>
      <c r="C13" s="63" t="s">
        <v>261</v>
      </c>
      <c r="D13" s="63" t="s">
        <v>262</v>
      </c>
      <c r="E13" s="65" t="s">
        <v>263</v>
      </c>
      <c r="F13" s="65" t="s">
        <v>264</v>
      </c>
      <c r="G13" s="64">
        <v>2</v>
      </c>
      <c r="H13" s="64">
        <v>2</v>
      </c>
      <c r="I13" s="140" t="s">
        <v>190</v>
      </c>
      <c r="J13" s="63"/>
      <c r="K13" s="49"/>
      <c r="L13" s="48"/>
      <c r="M13" s="48"/>
    </row>
    <row r="14" spans="1:56" ht="65.25" customHeight="1" x14ac:dyDescent="0.2">
      <c r="A14" s="2">
        <v>2</v>
      </c>
      <c r="B14" s="145" t="s">
        <v>265</v>
      </c>
      <c r="C14" s="63" t="s">
        <v>269</v>
      </c>
      <c r="D14" s="63" t="s">
        <v>270</v>
      </c>
      <c r="E14" s="65" t="s">
        <v>271</v>
      </c>
      <c r="F14" s="65" t="s">
        <v>272</v>
      </c>
      <c r="G14" s="64">
        <v>3</v>
      </c>
      <c r="H14" s="64">
        <v>2</v>
      </c>
      <c r="I14" s="139" t="s">
        <v>196</v>
      </c>
      <c r="J14" s="63"/>
      <c r="K14" s="49"/>
      <c r="L14" s="48"/>
      <c r="M14" s="48"/>
    </row>
    <row r="15" spans="1:56" ht="72" customHeight="1" x14ac:dyDescent="0.2">
      <c r="A15" s="2">
        <v>3</v>
      </c>
      <c r="B15" s="145" t="s">
        <v>266</v>
      </c>
      <c r="C15" s="63" t="s">
        <v>273</v>
      </c>
      <c r="D15" s="63" t="s">
        <v>274</v>
      </c>
      <c r="E15" s="65" t="s">
        <v>275</v>
      </c>
      <c r="F15" s="65" t="s">
        <v>276</v>
      </c>
      <c r="G15" s="64">
        <v>4</v>
      </c>
      <c r="H15" s="64">
        <v>5</v>
      </c>
      <c r="I15" s="141" t="s">
        <v>200</v>
      </c>
      <c r="J15" s="63"/>
      <c r="K15" s="49"/>
      <c r="L15" s="48"/>
      <c r="M15" s="48"/>
    </row>
    <row r="16" spans="1:56" ht="134.25" customHeight="1" x14ac:dyDescent="0.2">
      <c r="A16" s="2">
        <v>4</v>
      </c>
      <c r="B16" s="145" t="s">
        <v>267</v>
      </c>
      <c r="C16" s="63" t="s">
        <v>277</v>
      </c>
      <c r="D16" s="82" t="s">
        <v>281</v>
      </c>
      <c r="E16" s="83" t="s">
        <v>280</v>
      </c>
      <c r="F16" s="83" t="s">
        <v>282</v>
      </c>
      <c r="G16" s="64">
        <v>4</v>
      </c>
      <c r="H16" s="64">
        <v>5</v>
      </c>
      <c r="I16" s="141" t="s">
        <v>200</v>
      </c>
      <c r="J16" s="63"/>
      <c r="K16" s="49"/>
      <c r="L16" s="48"/>
      <c r="M16" s="48"/>
    </row>
    <row r="17" spans="1:13" ht="66.75" customHeight="1" x14ac:dyDescent="0.2">
      <c r="A17" s="2">
        <v>5</v>
      </c>
      <c r="B17" s="146" t="s">
        <v>268</v>
      </c>
      <c r="C17" s="74" t="s">
        <v>283</v>
      </c>
      <c r="D17" s="2" t="s">
        <v>284</v>
      </c>
      <c r="E17" s="2" t="s">
        <v>285</v>
      </c>
      <c r="F17" s="2" t="s">
        <v>286</v>
      </c>
      <c r="G17" s="142">
        <v>3</v>
      </c>
      <c r="H17" s="143">
        <v>5</v>
      </c>
      <c r="I17" s="147" t="s">
        <v>188</v>
      </c>
      <c r="J17" s="49"/>
      <c r="K17" s="49"/>
      <c r="L17" s="48"/>
      <c r="M17" s="48"/>
    </row>
  </sheetData>
  <autoFilter ref="A12:M12">
    <filterColumn colId="12">
      <filters>
        <filter val="BELUM TUTUP (DISEMAK SEMULA)"/>
        <filter val="BELUM TUTUP (PUSINGAN)"/>
        <filter val="TUTUP"/>
        <filter val="TUTUP _x000a_(MELEBIHI TEMPOH)"/>
      </filters>
    </filterColumn>
  </autoFilter>
  <mergeCells count="20">
    <mergeCell ref="B7:C7"/>
    <mergeCell ref="D7:F7"/>
    <mergeCell ref="B9:D9"/>
    <mergeCell ref="A1:M1"/>
    <mergeCell ref="B3:C3"/>
    <mergeCell ref="D3:F3"/>
    <mergeCell ref="B4:C4"/>
    <mergeCell ref="D4:F4"/>
    <mergeCell ref="J4:K4"/>
    <mergeCell ref="B5:C5"/>
    <mergeCell ref="D5:F5"/>
    <mergeCell ref="J5:K5"/>
    <mergeCell ref="B6:C6"/>
    <mergeCell ref="D6:F6"/>
    <mergeCell ref="J6:K6"/>
    <mergeCell ref="A11:A12"/>
    <mergeCell ref="B11:F11"/>
    <mergeCell ref="G11:I11"/>
    <mergeCell ref="J11:J12"/>
    <mergeCell ref="K11:M11"/>
  </mergeCells>
  <pageMargins left="0.47244094488188981" right="0.31496062992125984" top="0.35433070866141736" bottom="0.47244094488188981" header="0.31496062992125984" footer="0.31496062992125984"/>
  <pageSetup paperSize="8" scale="92" fitToHeight="0" orientation="landscape" r:id="rId1"/>
  <headerFooter>
    <oddFooter>&amp;C&amp;8&amp;P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13"/>
  <sheetViews>
    <sheetView zoomScale="66" zoomScaleNormal="66" workbookViewId="0">
      <selection activeCell="A13" sqref="A13"/>
    </sheetView>
  </sheetViews>
  <sheetFormatPr defaultColWidth="14.42578125" defaultRowHeight="12.75" x14ac:dyDescent="0.2"/>
  <cols>
    <col min="1" max="1" width="6" style="1" customWidth="1"/>
    <col min="2" max="2" width="20.5703125" style="5" customWidth="1"/>
    <col min="3" max="3" width="34" style="1" customWidth="1"/>
    <col min="4" max="4" width="26" style="1" customWidth="1"/>
    <col min="5" max="5" width="24.5703125" style="5" customWidth="1"/>
    <col min="6" max="6" width="23.42578125" customWidth="1"/>
    <col min="7" max="7" width="12.85546875" bestFit="1" customWidth="1"/>
    <col min="8" max="8" width="16.5703125" bestFit="1" customWidth="1"/>
    <col min="9" max="9" width="11" customWidth="1"/>
    <col min="10" max="10" width="22.5703125" style="11" customWidth="1"/>
    <col min="11" max="11" width="12.7109375" style="11" customWidth="1"/>
    <col min="12" max="12" width="16.5703125" style="6" bestFit="1" customWidth="1"/>
    <col min="13" max="13" width="11.28515625" style="6" customWidth="1"/>
  </cols>
  <sheetData>
    <row r="1" spans="1:56" s="52" customFormat="1" ht="18" x14ac:dyDescent="0.2">
      <c r="A1" s="112" t="s">
        <v>174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2" spans="1:56" s="52" customFormat="1" ht="20.25" x14ac:dyDescent="0.2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55"/>
      <c r="M2" s="56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</row>
    <row r="3" spans="1:56" s="52" customFormat="1" ht="30" customHeight="1" x14ac:dyDescent="0.2">
      <c r="A3" s="53"/>
      <c r="B3" s="109" t="s">
        <v>183</v>
      </c>
      <c r="C3" s="109"/>
      <c r="D3" s="114" t="s">
        <v>341</v>
      </c>
      <c r="E3" s="114"/>
      <c r="F3" s="115"/>
      <c r="G3" s="53"/>
      <c r="H3" s="53"/>
      <c r="I3" s="66" t="s">
        <v>206</v>
      </c>
      <c r="J3" s="66"/>
      <c r="K3" s="66"/>
      <c r="L3" s="55"/>
      <c r="M3" s="56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</row>
    <row r="4" spans="1:56" s="52" customFormat="1" ht="30" customHeight="1" x14ac:dyDescent="0.2">
      <c r="A4" s="53"/>
      <c r="B4" s="116" t="s">
        <v>187</v>
      </c>
      <c r="C4" s="116"/>
      <c r="D4" s="117" t="s">
        <v>207</v>
      </c>
      <c r="E4" s="117"/>
      <c r="F4" s="117"/>
      <c r="G4" s="53"/>
      <c r="H4" s="53"/>
      <c r="I4" s="67"/>
      <c r="J4" s="118" t="s">
        <v>202</v>
      </c>
      <c r="K4" s="119"/>
      <c r="L4" s="55"/>
      <c r="M4" s="56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</row>
    <row r="5" spans="1:56" s="52" customFormat="1" ht="30" customHeight="1" x14ac:dyDescent="0.2">
      <c r="A5" s="53"/>
      <c r="B5" s="109" t="s">
        <v>184</v>
      </c>
      <c r="C5" s="109"/>
      <c r="D5" s="117" t="s">
        <v>342</v>
      </c>
      <c r="E5" s="117"/>
      <c r="F5" s="117"/>
      <c r="G5" s="53"/>
      <c r="H5" s="53"/>
      <c r="I5" s="68"/>
      <c r="J5" s="118" t="s">
        <v>203</v>
      </c>
      <c r="K5" s="119"/>
      <c r="L5" s="55"/>
      <c r="M5" s="56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</row>
    <row r="6" spans="1:56" s="52" customFormat="1" ht="30" customHeight="1" x14ac:dyDescent="0.2">
      <c r="A6" s="53"/>
      <c r="B6" s="109" t="s">
        <v>185</v>
      </c>
      <c r="C6" s="109"/>
      <c r="D6" s="117" t="s">
        <v>207</v>
      </c>
      <c r="E6" s="117"/>
      <c r="F6" s="117"/>
      <c r="G6" s="53"/>
      <c r="H6" s="53"/>
      <c r="I6" s="69"/>
      <c r="J6" s="118" t="s">
        <v>204</v>
      </c>
      <c r="K6" s="119"/>
      <c r="L6" s="55"/>
      <c r="M6" s="56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</row>
    <row r="7" spans="1:56" s="52" customFormat="1" ht="30" customHeight="1" x14ac:dyDescent="0.2">
      <c r="A7" s="53"/>
      <c r="B7" s="109" t="s">
        <v>186</v>
      </c>
      <c r="C7" s="109"/>
      <c r="D7" s="110" t="s">
        <v>208</v>
      </c>
      <c r="E7" s="110"/>
      <c r="F7" s="110"/>
      <c r="G7" s="53"/>
      <c r="H7" s="53"/>
      <c r="I7" s="53"/>
      <c r="J7" s="54"/>
      <c r="K7" s="54"/>
      <c r="L7" s="55"/>
      <c r="M7" s="56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</row>
    <row r="8" spans="1:56" s="52" customFormat="1" ht="30" customHeight="1" x14ac:dyDescent="0.2">
      <c r="A8" s="53"/>
      <c r="B8" s="50"/>
      <c r="C8" s="70"/>
      <c r="D8" s="62"/>
      <c r="E8" s="62"/>
      <c r="F8" s="62"/>
      <c r="G8" s="53"/>
      <c r="H8" s="53"/>
      <c r="I8" s="53"/>
      <c r="J8" s="54"/>
      <c r="K8" s="54"/>
      <c r="L8" s="55"/>
      <c r="M8" s="56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</row>
    <row r="9" spans="1:56" s="52" customFormat="1" ht="15" customHeight="1" x14ac:dyDescent="0.2">
      <c r="A9" s="53"/>
      <c r="B9" s="111" t="s">
        <v>193</v>
      </c>
      <c r="C9" s="111"/>
      <c r="D9" s="111"/>
      <c r="E9" s="53"/>
      <c r="F9" s="53"/>
      <c r="G9" s="53"/>
      <c r="H9" s="53"/>
      <c r="I9" s="53"/>
      <c r="J9" s="54"/>
      <c r="K9" s="54"/>
      <c r="L9" s="55"/>
      <c r="M9" s="5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</row>
    <row r="10" spans="1:56" s="57" customFormat="1" ht="30.75" customHeight="1" x14ac:dyDescent="0.25">
      <c r="A10" s="78" t="s">
        <v>279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56" s="58" customFormat="1" ht="29.25" customHeight="1" x14ac:dyDescent="0.2">
      <c r="A11" s="101" t="s">
        <v>58</v>
      </c>
      <c r="B11" s="103" t="s">
        <v>195</v>
      </c>
      <c r="C11" s="103"/>
      <c r="D11" s="103"/>
      <c r="E11" s="103"/>
      <c r="F11" s="104"/>
      <c r="G11" s="105" t="s">
        <v>191</v>
      </c>
      <c r="H11" s="105"/>
      <c r="I11" s="105"/>
      <c r="J11" s="106" t="s">
        <v>194</v>
      </c>
      <c r="K11" s="108" t="s">
        <v>192</v>
      </c>
      <c r="L11" s="108"/>
      <c r="M11" s="108"/>
    </row>
    <row r="12" spans="1:56" ht="46.5" customHeight="1" x14ac:dyDescent="0.2">
      <c r="A12" s="102"/>
      <c r="B12" s="45" t="s">
        <v>179</v>
      </c>
      <c r="C12" s="45" t="s">
        <v>178</v>
      </c>
      <c r="D12" s="45" t="s">
        <v>180</v>
      </c>
      <c r="E12" s="59" t="s">
        <v>181</v>
      </c>
      <c r="F12" s="59" t="s">
        <v>182</v>
      </c>
      <c r="G12" s="71" t="s">
        <v>175</v>
      </c>
      <c r="H12" s="71" t="s">
        <v>176</v>
      </c>
      <c r="I12" s="71" t="s">
        <v>205</v>
      </c>
      <c r="J12" s="107"/>
      <c r="K12" s="72" t="s">
        <v>175</v>
      </c>
      <c r="L12" s="72" t="s">
        <v>176</v>
      </c>
      <c r="M12" s="72" t="s">
        <v>177</v>
      </c>
    </row>
    <row r="13" spans="1:56" ht="73.5" customHeight="1" x14ac:dyDescent="0.2">
      <c r="A13" s="2"/>
      <c r="B13" s="64"/>
      <c r="C13" s="63"/>
      <c r="D13" s="63"/>
      <c r="E13" s="65"/>
      <c r="F13" s="65"/>
      <c r="G13" s="75"/>
      <c r="H13" s="75"/>
      <c r="I13" s="75"/>
      <c r="J13" s="63"/>
      <c r="K13" s="49"/>
      <c r="L13" s="48"/>
      <c r="M13" s="48"/>
    </row>
  </sheetData>
  <mergeCells count="20">
    <mergeCell ref="J5:K5"/>
    <mergeCell ref="B6:C6"/>
    <mergeCell ref="D6:F6"/>
    <mergeCell ref="J6:K6"/>
    <mergeCell ref="A1:M1"/>
    <mergeCell ref="B3:C3"/>
    <mergeCell ref="D3:F3"/>
    <mergeCell ref="B4:C4"/>
    <mergeCell ref="D4:F4"/>
    <mergeCell ref="J4:K4"/>
    <mergeCell ref="A11:A12"/>
    <mergeCell ref="B11:F11"/>
    <mergeCell ref="G11:I11"/>
    <mergeCell ref="B5:C5"/>
    <mergeCell ref="D5:F5"/>
    <mergeCell ref="J11:J12"/>
    <mergeCell ref="K11:M11"/>
    <mergeCell ref="B7:C7"/>
    <mergeCell ref="D7:F7"/>
    <mergeCell ref="B9:D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16"/>
  <sheetViews>
    <sheetView topLeftCell="A16" workbookViewId="0">
      <selection activeCell="E14" sqref="E14"/>
    </sheetView>
  </sheetViews>
  <sheetFormatPr defaultColWidth="14.42578125" defaultRowHeight="12.75" x14ac:dyDescent="0.2"/>
  <cols>
    <col min="1" max="1" width="4.42578125" style="1" customWidth="1"/>
    <col min="2" max="2" width="20.5703125" style="5" customWidth="1"/>
    <col min="3" max="3" width="34" style="1" customWidth="1"/>
    <col min="4" max="4" width="26" style="1" customWidth="1"/>
    <col min="5" max="5" width="24.5703125" style="5" customWidth="1"/>
    <col min="6" max="6" width="23.42578125" customWidth="1"/>
    <col min="7" max="7" width="11.28515625" customWidth="1"/>
    <col min="8" max="8" width="14.42578125" customWidth="1"/>
    <col min="9" max="9" width="11" customWidth="1"/>
    <col min="10" max="10" width="22.5703125" style="11" customWidth="1"/>
    <col min="11" max="11" width="12.7109375" style="11" customWidth="1"/>
    <col min="12" max="12" width="14.7109375" style="6" customWidth="1"/>
    <col min="13" max="13" width="11.28515625" style="6" customWidth="1"/>
  </cols>
  <sheetData>
    <row r="1" spans="1:56" s="52" customFormat="1" ht="18" x14ac:dyDescent="0.2">
      <c r="A1" s="112" t="s">
        <v>174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</row>
    <row r="2" spans="1:56" s="52" customFormat="1" ht="20.25" x14ac:dyDescent="0.2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55"/>
      <c r="M2" s="56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</row>
    <row r="3" spans="1:56" s="52" customFormat="1" ht="30" customHeight="1" x14ac:dyDescent="0.2">
      <c r="A3" s="53"/>
      <c r="B3" s="109" t="s">
        <v>183</v>
      </c>
      <c r="C3" s="109"/>
      <c r="D3" s="114" t="s">
        <v>341</v>
      </c>
      <c r="E3" s="114"/>
      <c r="F3" s="115"/>
      <c r="G3" s="53"/>
      <c r="H3" s="53"/>
      <c r="I3" s="66" t="s">
        <v>206</v>
      </c>
      <c r="J3" s="66"/>
      <c r="K3" s="66"/>
      <c r="L3" s="55"/>
      <c r="M3" s="56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</row>
    <row r="4" spans="1:56" s="52" customFormat="1" ht="30" customHeight="1" x14ac:dyDescent="0.2">
      <c r="A4" s="53"/>
      <c r="B4" s="116" t="s">
        <v>187</v>
      </c>
      <c r="C4" s="116"/>
      <c r="D4" s="117" t="s">
        <v>207</v>
      </c>
      <c r="E4" s="117"/>
      <c r="F4" s="117"/>
      <c r="G4" s="53"/>
      <c r="H4" s="53"/>
      <c r="I4" s="67"/>
      <c r="J4" s="118" t="s">
        <v>202</v>
      </c>
      <c r="K4" s="119"/>
      <c r="L4" s="55"/>
      <c r="M4" s="56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</row>
    <row r="5" spans="1:56" s="52" customFormat="1" ht="30" customHeight="1" x14ac:dyDescent="0.2">
      <c r="A5" s="53"/>
      <c r="B5" s="109" t="s">
        <v>184</v>
      </c>
      <c r="C5" s="109"/>
      <c r="D5" s="117" t="s">
        <v>342</v>
      </c>
      <c r="E5" s="117"/>
      <c r="F5" s="117"/>
      <c r="G5" s="53"/>
      <c r="H5" s="53"/>
      <c r="I5" s="68"/>
      <c r="J5" s="118" t="s">
        <v>203</v>
      </c>
      <c r="K5" s="119"/>
      <c r="L5" s="55"/>
      <c r="M5" s="56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</row>
    <row r="6" spans="1:56" s="52" customFormat="1" ht="30" customHeight="1" x14ac:dyDescent="0.2">
      <c r="A6" s="53"/>
      <c r="B6" s="109" t="s">
        <v>185</v>
      </c>
      <c r="C6" s="109"/>
      <c r="D6" s="117" t="s">
        <v>207</v>
      </c>
      <c r="E6" s="117"/>
      <c r="F6" s="117"/>
      <c r="G6" s="53"/>
      <c r="H6" s="53"/>
      <c r="I6" s="69"/>
      <c r="J6" s="118" t="s">
        <v>204</v>
      </c>
      <c r="K6" s="119"/>
      <c r="L6" s="55"/>
      <c r="M6" s="56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</row>
    <row r="7" spans="1:56" s="52" customFormat="1" ht="30" customHeight="1" x14ac:dyDescent="0.2">
      <c r="A7" s="53"/>
      <c r="B7" s="109" t="s">
        <v>186</v>
      </c>
      <c r="C7" s="109"/>
      <c r="D7" s="110" t="s">
        <v>208</v>
      </c>
      <c r="E7" s="110"/>
      <c r="F7" s="110"/>
      <c r="G7" s="53"/>
      <c r="H7" s="53"/>
      <c r="I7" s="53"/>
      <c r="J7" s="54"/>
      <c r="K7" s="54"/>
      <c r="L7" s="55"/>
      <c r="M7" s="56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</row>
    <row r="8" spans="1:56" s="52" customFormat="1" ht="30" customHeight="1" x14ac:dyDescent="0.2">
      <c r="A8" s="53"/>
      <c r="B8" s="50"/>
      <c r="C8" s="70"/>
      <c r="D8" s="62"/>
      <c r="E8" s="62"/>
      <c r="F8" s="62"/>
      <c r="G8" s="53"/>
      <c r="H8" s="53"/>
      <c r="I8" s="53"/>
      <c r="J8" s="54"/>
      <c r="K8" s="54"/>
      <c r="L8" s="55"/>
      <c r="M8" s="56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</row>
    <row r="9" spans="1:56" s="52" customFormat="1" ht="15" customHeight="1" x14ac:dyDescent="0.2">
      <c r="A9" s="53"/>
      <c r="B9" s="111" t="s">
        <v>193</v>
      </c>
      <c r="C9" s="111"/>
      <c r="D9" s="111"/>
      <c r="E9" s="53"/>
      <c r="F9" s="53"/>
      <c r="G9" s="53"/>
      <c r="H9" s="53"/>
      <c r="I9" s="53"/>
      <c r="J9" s="54"/>
      <c r="K9" s="54"/>
      <c r="L9" s="55"/>
      <c r="M9" s="5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</row>
    <row r="10" spans="1:56" s="57" customFormat="1" ht="30.75" customHeight="1" x14ac:dyDescent="0.25">
      <c r="A10" s="78" t="s">
        <v>278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</row>
    <row r="11" spans="1:56" s="58" customFormat="1" ht="29.25" customHeight="1" x14ac:dyDescent="0.2">
      <c r="A11" s="101" t="s">
        <v>58</v>
      </c>
      <c r="B11" s="103" t="s">
        <v>195</v>
      </c>
      <c r="C11" s="103"/>
      <c r="D11" s="103"/>
      <c r="E11" s="103"/>
      <c r="F11" s="104"/>
      <c r="G11" s="105" t="s">
        <v>191</v>
      </c>
      <c r="H11" s="105"/>
      <c r="I11" s="105"/>
      <c r="J11" s="106" t="s">
        <v>194</v>
      </c>
      <c r="K11" s="108" t="s">
        <v>192</v>
      </c>
      <c r="L11" s="108"/>
      <c r="M11" s="108"/>
    </row>
    <row r="12" spans="1:56" ht="46.5" customHeight="1" x14ac:dyDescent="0.2">
      <c r="A12" s="102"/>
      <c r="B12" s="45" t="s">
        <v>179</v>
      </c>
      <c r="C12" s="45" t="s">
        <v>178</v>
      </c>
      <c r="D12" s="45" t="s">
        <v>180</v>
      </c>
      <c r="E12" s="59" t="s">
        <v>181</v>
      </c>
      <c r="F12" s="59" t="s">
        <v>182</v>
      </c>
      <c r="G12" s="71" t="s">
        <v>175</v>
      </c>
      <c r="H12" s="71" t="s">
        <v>176</v>
      </c>
      <c r="I12" s="71" t="s">
        <v>205</v>
      </c>
      <c r="J12" s="107"/>
      <c r="K12" s="72" t="s">
        <v>175</v>
      </c>
      <c r="L12" s="72" t="s">
        <v>176</v>
      </c>
      <c r="M12" s="72" t="s">
        <v>177</v>
      </c>
    </row>
    <row r="13" spans="1:56" ht="73.5" customHeight="1" x14ac:dyDescent="0.2">
      <c r="A13" s="2">
        <v>1</v>
      </c>
      <c r="B13" s="64">
        <v>6.3</v>
      </c>
      <c r="C13" s="63" t="s">
        <v>287</v>
      </c>
      <c r="D13" s="63" t="s">
        <v>288</v>
      </c>
      <c r="E13" s="65" t="s">
        <v>289</v>
      </c>
      <c r="F13" s="65" t="s">
        <v>290</v>
      </c>
      <c r="G13" s="64">
        <v>3</v>
      </c>
      <c r="H13" s="64">
        <v>3</v>
      </c>
      <c r="I13" s="139" t="s">
        <v>198</v>
      </c>
      <c r="J13" s="63" t="s">
        <v>291</v>
      </c>
      <c r="K13" s="49"/>
      <c r="L13" s="48"/>
      <c r="M13" s="48"/>
    </row>
    <row r="14" spans="1:56" ht="71.25" customHeight="1" x14ac:dyDescent="0.2">
      <c r="A14" s="2">
        <v>2</v>
      </c>
      <c r="B14" s="64">
        <v>6.4</v>
      </c>
      <c r="C14" s="63" t="s">
        <v>292</v>
      </c>
      <c r="D14" s="63" t="s">
        <v>293</v>
      </c>
      <c r="E14" s="65" t="s">
        <v>294</v>
      </c>
      <c r="F14" s="65" t="s">
        <v>295</v>
      </c>
      <c r="G14" s="64">
        <v>4</v>
      </c>
      <c r="H14" s="64">
        <v>3</v>
      </c>
      <c r="I14" s="139" t="s">
        <v>189</v>
      </c>
      <c r="J14" s="63" t="s">
        <v>304</v>
      </c>
      <c r="K14" s="49"/>
      <c r="L14" s="48"/>
      <c r="M14" s="48"/>
    </row>
    <row r="15" spans="1:56" ht="72" customHeight="1" x14ac:dyDescent="0.2">
      <c r="A15" s="2">
        <v>3</v>
      </c>
      <c r="B15" s="64">
        <v>6.6</v>
      </c>
      <c r="C15" s="63" t="s">
        <v>296</v>
      </c>
      <c r="D15" s="63" t="s">
        <v>297</v>
      </c>
      <c r="E15" s="65" t="s">
        <v>298</v>
      </c>
      <c r="F15" s="65" t="s">
        <v>299</v>
      </c>
      <c r="G15" s="64">
        <v>4</v>
      </c>
      <c r="H15" s="64">
        <v>4</v>
      </c>
      <c r="I15" s="141" t="s">
        <v>199</v>
      </c>
      <c r="J15" s="63" t="s">
        <v>305</v>
      </c>
      <c r="K15" s="49"/>
      <c r="L15" s="48"/>
      <c r="M15" s="48"/>
    </row>
    <row r="16" spans="1:56" ht="69" customHeight="1" x14ac:dyDescent="0.2">
      <c r="A16" s="2">
        <v>4</v>
      </c>
      <c r="B16" s="64">
        <v>6.8</v>
      </c>
      <c r="C16" s="63" t="s">
        <v>300</v>
      </c>
      <c r="D16" s="63" t="s">
        <v>301</v>
      </c>
      <c r="E16" s="65" t="s">
        <v>302</v>
      </c>
      <c r="F16" s="65" t="s">
        <v>303</v>
      </c>
      <c r="G16" s="64">
        <v>4</v>
      </c>
      <c r="H16" s="64">
        <v>4</v>
      </c>
      <c r="I16" s="141" t="s">
        <v>199</v>
      </c>
      <c r="J16" s="63" t="s">
        <v>306</v>
      </c>
      <c r="K16" s="49"/>
      <c r="L16" s="48"/>
      <c r="M16" s="48"/>
    </row>
  </sheetData>
  <mergeCells count="20">
    <mergeCell ref="J5:K5"/>
    <mergeCell ref="B6:C6"/>
    <mergeCell ref="D6:F6"/>
    <mergeCell ref="J6:K6"/>
    <mergeCell ref="A1:M1"/>
    <mergeCell ref="B3:C3"/>
    <mergeCell ref="D3:F3"/>
    <mergeCell ref="B4:C4"/>
    <mergeCell ref="D4:F4"/>
    <mergeCell ref="J4:K4"/>
    <mergeCell ref="A11:A12"/>
    <mergeCell ref="B11:F11"/>
    <mergeCell ref="G11:I11"/>
    <mergeCell ref="B5:C5"/>
    <mergeCell ref="D5:F5"/>
    <mergeCell ref="J11:J12"/>
    <mergeCell ref="K11:M11"/>
    <mergeCell ref="B7:C7"/>
    <mergeCell ref="D7:F7"/>
    <mergeCell ref="B9:D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="115" zoomScaleNormal="115" workbookViewId="0">
      <selection activeCell="A3" sqref="A3:K3"/>
    </sheetView>
  </sheetViews>
  <sheetFormatPr defaultRowHeight="12" x14ac:dyDescent="0.2"/>
  <cols>
    <col min="1" max="1" width="4.85546875" style="16" customWidth="1"/>
    <col min="2" max="2" width="20.5703125" style="16" customWidth="1"/>
    <col min="3" max="3" width="8.28515625" style="16" customWidth="1"/>
    <col min="4" max="4" width="8.7109375" style="23" customWidth="1"/>
    <col min="5" max="5" width="8.140625" style="23" customWidth="1"/>
    <col min="6" max="6" width="9.42578125" style="23" customWidth="1"/>
    <col min="7" max="7" width="14.42578125" style="23" customWidth="1"/>
    <col min="8" max="9" width="7.7109375" style="23" customWidth="1"/>
    <col min="10" max="11" width="8.7109375" style="23" customWidth="1"/>
    <col min="12" max="12" width="16.7109375" style="26" customWidth="1"/>
    <col min="13" max="13" width="9.140625" style="23"/>
    <col min="14" max="16384" width="9.140625" style="13"/>
  </cols>
  <sheetData>
    <row r="1" spans="1:14" x14ac:dyDescent="0.2">
      <c r="A1" s="126" t="s">
        <v>163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24"/>
      <c r="M1" s="38"/>
      <c r="N1" s="12"/>
    </row>
    <row r="2" spans="1:14" x14ac:dyDescent="0.2">
      <c r="A2" s="126" t="s">
        <v>159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38"/>
      <c r="N2" s="12"/>
    </row>
    <row r="3" spans="1:14" x14ac:dyDescent="0.2">
      <c r="A3" s="126" t="e">
        <f>'02-PR Kemudahan Penyelidikan'!#REF!</f>
        <v>#REF!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24"/>
      <c r="M3" s="38"/>
      <c r="N3" s="12"/>
    </row>
    <row r="5" spans="1:14" ht="18" customHeight="1" x14ac:dyDescent="0.2">
      <c r="A5" s="121" t="s">
        <v>58</v>
      </c>
      <c r="B5" s="121" t="s">
        <v>71</v>
      </c>
      <c r="C5" s="127" t="s">
        <v>74</v>
      </c>
      <c r="D5" s="127" t="s">
        <v>72</v>
      </c>
      <c r="E5" s="121" t="s">
        <v>137</v>
      </c>
      <c r="F5" s="121" t="s">
        <v>142</v>
      </c>
      <c r="G5" s="121" t="s">
        <v>143</v>
      </c>
      <c r="H5" s="127" t="s">
        <v>138</v>
      </c>
      <c r="I5" s="127"/>
      <c r="J5" s="127"/>
      <c r="K5" s="127"/>
      <c r="L5" s="121" t="s">
        <v>135</v>
      </c>
    </row>
    <row r="6" spans="1:14" ht="50.25" customHeight="1" x14ac:dyDescent="0.2">
      <c r="A6" s="122"/>
      <c r="B6" s="122"/>
      <c r="C6" s="127"/>
      <c r="D6" s="127"/>
      <c r="E6" s="122"/>
      <c r="F6" s="122"/>
      <c r="G6" s="122"/>
      <c r="H6" s="17" t="s">
        <v>140</v>
      </c>
      <c r="I6" s="17" t="s">
        <v>152</v>
      </c>
      <c r="J6" s="17" t="s">
        <v>141</v>
      </c>
      <c r="K6" s="17" t="s">
        <v>139</v>
      </c>
      <c r="L6" s="122"/>
    </row>
    <row r="7" spans="1:14" ht="24" x14ac:dyDescent="0.2">
      <c r="A7" s="14">
        <v>1</v>
      </c>
      <c r="B7" s="15" t="s">
        <v>33</v>
      </c>
      <c r="C7" s="15" t="s">
        <v>75</v>
      </c>
      <c r="D7" s="19">
        <v>20</v>
      </c>
      <c r="E7" s="18">
        <v>3</v>
      </c>
      <c r="F7" s="18">
        <v>17</v>
      </c>
      <c r="G7" s="18" t="s">
        <v>150</v>
      </c>
      <c r="H7" s="20">
        <v>4</v>
      </c>
      <c r="I7" s="21" t="s">
        <v>3</v>
      </c>
      <c r="J7" s="42">
        <v>12</v>
      </c>
      <c r="K7" s="40">
        <v>1</v>
      </c>
      <c r="L7" s="25" t="s">
        <v>164</v>
      </c>
    </row>
    <row r="8" spans="1:14" ht="50.25" customHeight="1" x14ac:dyDescent="0.2">
      <c r="A8" s="14">
        <v>2</v>
      </c>
      <c r="B8" s="15" t="s">
        <v>55</v>
      </c>
      <c r="C8" s="15" t="s">
        <v>76</v>
      </c>
      <c r="D8" s="19">
        <v>13</v>
      </c>
      <c r="E8" s="18">
        <v>1</v>
      </c>
      <c r="F8" s="18">
        <v>12</v>
      </c>
      <c r="G8" s="18" t="s">
        <v>149</v>
      </c>
      <c r="H8" s="28">
        <v>5</v>
      </c>
      <c r="I8" s="21" t="s">
        <v>3</v>
      </c>
      <c r="J8" s="42">
        <v>7</v>
      </c>
      <c r="K8" s="40">
        <v>0</v>
      </c>
      <c r="L8" s="25" t="s">
        <v>165</v>
      </c>
    </row>
    <row r="9" spans="1:14" ht="28.5" customHeight="1" x14ac:dyDescent="0.2">
      <c r="A9" s="14">
        <v>3</v>
      </c>
      <c r="B9" s="15" t="s">
        <v>6</v>
      </c>
      <c r="C9" s="15" t="s">
        <v>77</v>
      </c>
      <c r="D9" s="19">
        <v>11</v>
      </c>
      <c r="E9" s="18">
        <v>1</v>
      </c>
      <c r="F9" s="18">
        <v>10</v>
      </c>
      <c r="G9" s="18" t="s">
        <v>151</v>
      </c>
      <c r="H9" s="21" t="s">
        <v>3</v>
      </c>
      <c r="I9" s="21"/>
      <c r="J9" s="43">
        <v>9</v>
      </c>
      <c r="K9" s="40">
        <v>1</v>
      </c>
      <c r="L9" s="25" t="s">
        <v>164</v>
      </c>
    </row>
    <row r="10" spans="1:14" ht="34.5" customHeight="1" x14ac:dyDescent="0.2">
      <c r="A10" s="14">
        <v>4</v>
      </c>
      <c r="B10" s="15" t="s">
        <v>12</v>
      </c>
      <c r="C10" s="15" t="s">
        <v>78</v>
      </c>
      <c r="D10" s="19">
        <v>10</v>
      </c>
      <c r="E10" s="18">
        <v>1</v>
      </c>
      <c r="F10" s="18">
        <v>9</v>
      </c>
      <c r="G10" s="18" t="s">
        <v>153</v>
      </c>
      <c r="H10" s="20">
        <v>6</v>
      </c>
      <c r="I10" s="18"/>
      <c r="J10" s="42">
        <v>2</v>
      </c>
      <c r="K10" s="40">
        <v>1</v>
      </c>
      <c r="L10" s="25" t="s">
        <v>166</v>
      </c>
    </row>
    <row r="11" spans="1:14" ht="36.75" customHeight="1" x14ac:dyDescent="0.2">
      <c r="A11" s="14">
        <v>5</v>
      </c>
      <c r="B11" s="15" t="s">
        <v>52</v>
      </c>
      <c r="C11" s="15" t="s">
        <v>101</v>
      </c>
      <c r="D11" s="19">
        <v>9</v>
      </c>
      <c r="E11" s="18">
        <v>0</v>
      </c>
      <c r="F11" s="18">
        <v>9</v>
      </c>
      <c r="G11" s="18" t="s">
        <v>144</v>
      </c>
      <c r="H11" s="20">
        <v>7</v>
      </c>
      <c r="I11" s="27"/>
      <c r="J11" s="42">
        <v>2</v>
      </c>
      <c r="K11" s="40" t="s">
        <v>3</v>
      </c>
      <c r="L11" s="25"/>
    </row>
    <row r="12" spans="1:14" ht="26.25" customHeight="1" x14ac:dyDescent="0.2">
      <c r="A12" s="14">
        <v>6</v>
      </c>
      <c r="B12" s="15" t="s">
        <v>57</v>
      </c>
      <c r="C12" s="15" t="s">
        <v>79</v>
      </c>
      <c r="D12" s="19">
        <v>10</v>
      </c>
      <c r="E12" s="18">
        <v>2</v>
      </c>
      <c r="F12" s="18">
        <v>8</v>
      </c>
      <c r="G12" s="18" t="s">
        <v>148</v>
      </c>
      <c r="H12" s="20">
        <v>5</v>
      </c>
      <c r="I12" s="27"/>
      <c r="J12" s="42">
        <v>1</v>
      </c>
      <c r="K12" s="40">
        <v>2</v>
      </c>
      <c r="L12" s="25" t="s">
        <v>167</v>
      </c>
    </row>
    <row r="13" spans="1:14" ht="27.75" customHeight="1" x14ac:dyDescent="0.2">
      <c r="A13" s="14">
        <v>7</v>
      </c>
      <c r="B13" s="15" t="s">
        <v>5</v>
      </c>
      <c r="C13" s="15" t="s">
        <v>80</v>
      </c>
      <c r="D13" s="19">
        <v>8</v>
      </c>
      <c r="E13" s="18">
        <v>1</v>
      </c>
      <c r="F13" s="18">
        <v>7</v>
      </c>
      <c r="G13" s="18" t="s">
        <v>144</v>
      </c>
      <c r="H13" s="20">
        <v>1</v>
      </c>
      <c r="I13" s="27"/>
      <c r="J13" s="42">
        <v>6</v>
      </c>
      <c r="K13" s="40" t="s">
        <v>3</v>
      </c>
      <c r="L13" s="25"/>
    </row>
    <row r="14" spans="1:14" ht="24" x14ac:dyDescent="0.2">
      <c r="A14" s="14">
        <v>8</v>
      </c>
      <c r="B14" s="15" t="s">
        <v>39</v>
      </c>
      <c r="C14" s="15" t="s">
        <v>100</v>
      </c>
      <c r="D14" s="19">
        <v>8</v>
      </c>
      <c r="E14" s="18">
        <v>1</v>
      </c>
      <c r="F14" s="18">
        <v>7</v>
      </c>
      <c r="G14" s="18" t="s">
        <v>145</v>
      </c>
      <c r="H14" s="20">
        <v>5</v>
      </c>
      <c r="I14" s="27"/>
      <c r="J14" s="42">
        <v>2</v>
      </c>
      <c r="K14" s="40" t="s">
        <v>3</v>
      </c>
      <c r="L14" s="25" t="s">
        <v>168</v>
      </c>
    </row>
    <row r="15" spans="1:14" ht="56.25" x14ac:dyDescent="0.2">
      <c r="A15" s="14">
        <v>9</v>
      </c>
      <c r="B15" s="15" t="s">
        <v>8</v>
      </c>
      <c r="C15" s="15" t="s">
        <v>67</v>
      </c>
      <c r="D15" s="19">
        <v>7</v>
      </c>
      <c r="E15" s="18">
        <v>0</v>
      </c>
      <c r="F15" s="18">
        <v>7</v>
      </c>
      <c r="G15" s="18" t="s">
        <v>147</v>
      </c>
      <c r="H15" s="20">
        <v>5</v>
      </c>
      <c r="I15" s="27"/>
      <c r="J15" s="42">
        <v>2</v>
      </c>
      <c r="K15" s="39" t="s">
        <v>3</v>
      </c>
      <c r="L15" s="25" t="s">
        <v>169</v>
      </c>
    </row>
    <row r="16" spans="1:14" ht="21.75" customHeight="1" x14ac:dyDescent="0.2">
      <c r="A16" s="14">
        <v>10</v>
      </c>
      <c r="B16" s="15" t="s">
        <v>49</v>
      </c>
      <c r="C16" s="15" t="s">
        <v>102</v>
      </c>
      <c r="D16" s="19">
        <v>6</v>
      </c>
      <c r="E16" s="18">
        <v>0</v>
      </c>
      <c r="F16" s="18">
        <v>6</v>
      </c>
      <c r="G16" s="18" t="s">
        <v>154</v>
      </c>
      <c r="H16" s="20">
        <v>2</v>
      </c>
      <c r="I16" s="18"/>
      <c r="J16" s="42">
        <v>4</v>
      </c>
      <c r="K16" s="40" t="s">
        <v>3</v>
      </c>
      <c r="L16" s="25" t="s">
        <v>170</v>
      </c>
    </row>
    <row r="17" spans="1:12" ht="19.5" customHeight="1" x14ac:dyDescent="0.2">
      <c r="A17" s="14">
        <v>11</v>
      </c>
      <c r="B17" s="15" t="s">
        <v>9</v>
      </c>
      <c r="C17" s="15" t="s">
        <v>13</v>
      </c>
      <c r="D17" s="19">
        <v>6</v>
      </c>
      <c r="E17" s="18">
        <v>0</v>
      </c>
      <c r="F17" s="18">
        <v>6</v>
      </c>
      <c r="G17" s="18" t="s">
        <v>144</v>
      </c>
      <c r="H17" s="20">
        <v>5</v>
      </c>
      <c r="I17" s="21" t="s">
        <v>3</v>
      </c>
      <c r="J17" s="42">
        <v>1</v>
      </c>
      <c r="K17" s="40" t="s">
        <v>3</v>
      </c>
      <c r="L17" s="25"/>
    </row>
    <row r="18" spans="1:12" ht="26.25" customHeight="1" x14ac:dyDescent="0.2">
      <c r="A18" s="14">
        <v>12</v>
      </c>
      <c r="B18" s="15" t="s">
        <v>10</v>
      </c>
      <c r="C18" s="15" t="s">
        <v>11</v>
      </c>
      <c r="D18" s="19">
        <v>6</v>
      </c>
      <c r="E18" s="18">
        <v>0</v>
      </c>
      <c r="F18" s="18">
        <v>6</v>
      </c>
      <c r="G18" s="18" t="s">
        <v>144</v>
      </c>
      <c r="H18" s="21" t="s">
        <v>3</v>
      </c>
      <c r="I18" s="21" t="s">
        <v>3</v>
      </c>
      <c r="J18" s="43">
        <v>6</v>
      </c>
      <c r="K18" s="40" t="s">
        <v>3</v>
      </c>
      <c r="L18" s="25"/>
    </row>
    <row r="19" spans="1:12" ht="28.5" customHeight="1" x14ac:dyDescent="0.2">
      <c r="A19" s="14">
        <v>13</v>
      </c>
      <c r="B19" s="15" t="s">
        <v>30</v>
      </c>
      <c r="C19" s="15" t="s">
        <v>81</v>
      </c>
      <c r="D19" s="19">
        <v>5</v>
      </c>
      <c r="E19" s="18">
        <v>0</v>
      </c>
      <c r="F19" s="18">
        <v>5</v>
      </c>
      <c r="G19" s="18" t="s">
        <v>144</v>
      </c>
      <c r="H19" s="21" t="s">
        <v>3</v>
      </c>
      <c r="I19" s="37">
        <v>4</v>
      </c>
      <c r="J19" s="42">
        <v>1</v>
      </c>
      <c r="K19" s="39" t="s">
        <v>3</v>
      </c>
      <c r="L19" s="25"/>
    </row>
    <row r="20" spans="1:12" ht="36" customHeight="1" x14ac:dyDescent="0.2">
      <c r="A20" s="14">
        <v>14</v>
      </c>
      <c r="B20" s="15" t="s">
        <v>40</v>
      </c>
      <c r="C20" s="15" t="s">
        <v>103</v>
      </c>
      <c r="D20" s="19">
        <v>5</v>
      </c>
      <c r="E20" s="18">
        <v>0</v>
      </c>
      <c r="F20" s="18">
        <v>5</v>
      </c>
      <c r="G20" s="18" t="s">
        <v>155</v>
      </c>
      <c r="H20" s="21" t="s">
        <v>3</v>
      </c>
      <c r="I20" s="21" t="s">
        <v>3</v>
      </c>
      <c r="J20" s="43">
        <v>5</v>
      </c>
      <c r="K20" s="40" t="s">
        <v>3</v>
      </c>
      <c r="L20" s="25" t="s">
        <v>171</v>
      </c>
    </row>
    <row r="21" spans="1:12" ht="22.5" customHeight="1" x14ac:dyDescent="0.2">
      <c r="A21" s="14">
        <v>15</v>
      </c>
      <c r="B21" s="15" t="s">
        <v>43</v>
      </c>
      <c r="C21" s="15" t="s">
        <v>82</v>
      </c>
      <c r="D21" s="19">
        <v>4</v>
      </c>
      <c r="E21" s="18">
        <v>0</v>
      </c>
      <c r="F21" s="18">
        <v>4</v>
      </c>
      <c r="G21" s="18" t="s">
        <v>156</v>
      </c>
      <c r="H21" s="28">
        <v>1</v>
      </c>
      <c r="I21" s="21" t="s">
        <v>3</v>
      </c>
      <c r="J21" s="42">
        <v>3</v>
      </c>
      <c r="K21" s="40" t="s">
        <v>3</v>
      </c>
      <c r="L21" s="25" t="s">
        <v>171</v>
      </c>
    </row>
    <row r="22" spans="1:12" ht="28.5" customHeight="1" x14ac:dyDescent="0.2">
      <c r="A22" s="14">
        <v>16</v>
      </c>
      <c r="B22" s="15" t="s">
        <v>32</v>
      </c>
      <c r="C22" s="15" t="s">
        <v>83</v>
      </c>
      <c r="D22" s="19">
        <v>4</v>
      </c>
      <c r="E22" s="18">
        <v>0</v>
      </c>
      <c r="F22" s="18">
        <v>4</v>
      </c>
      <c r="G22" s="18" t="s">
        <v>144</v>
      </c>
      <c r="H22" s="20">
        <v>1</v>
      </c>
      <c r="I22" s="21" t="s">
        <v>3</v>
      </c>
      <c r="J22" s="42">
        <v>1</v>
      </c>
      <c r="K22" s="40">
        <v>2</v>
      </c>
      <c r="L22" s="25"/>
    </row>
    <row r="23" spans="1:12" ht="29.25" customHeight="1" x14ac:dyDescent="0.2">
      <c r="A23" s="14">
        <v>17</v>
      </c>
      <c r="B23" s="15" t="s">
        <v>50</v>
      </c>
      <c r="C23" s="15" t="s">
        <v>84</v>
      </c>
      <c r="D23" s="19">
        <v>4</v>
      </c>
      <c r="E23" s="18">
        <v>0</v>
      </c>
      <c r="F23" s="18">
        <v>4</v>
      </c>
      <c r="G23" s="18" t="s">
        <v>144</v>
      </c>
      <c r="H23" s="28">
        <v>4</v>
      </c>
      <c r="I23" s="44" t="s">
        <v>3</v>
      </c>
      <c r="J23" s="41" t="s">
        <v>3</v>
      </c>
      <c r="K23" s="40">
        <v>0</v>
      </c>
      <c r="L23" s="25"/>
    </row>
    <row r="24" spans="1:12" ht="27" customHeight="1" x14ac:dyDescent="0.2">
      <c r="A24" s="14">
        <v>18</v>
      </c>
      <c r="B24" s="15" t="s">
        <v>42</v>
      </c>
      <c r="C24" s="15" t="s">
        <v>85</v>
      </c>
      <c r="D24" s="19">
        <v>3</v>
      </c>
      <c r="E24" s="18">
        <v>0</v>
      </c>
      <c r="F24" s="18">
        <v>3</v>
      </c>
      <c r="G24" s="18" t="s">
        <v>144</v>
      </c>
      <c r="H24" s="21" t="s">
        <v>3</v>
      </c>
      <c r="I24" s="37">
        <v>2</v>
      </c>
      <c r="J24" s="42">
        <v>1</v>
      </c>
      <c r="K24" s="40" t="s">
        <v>3</v>
      </c>
      <c r="L24" s="25"/>
    </row>
    <row r="25" spans="1:12" ht="27.75" customHeight="1" x14ac:dyDescent="0.2">
      <c r="A25" s="14">
        <v>19</v>
      </c>
      <c r="B25" s="15" t="s">
        <v>36</v>
      </c>
      <c r="C25" s="15" t="s">
        <v>86</v>
      </c>
      <c r="D25" s="19">
        <v>3</v>
      </c>
      <c r="E25" s="18">
        <v>0</v>
      </c>
      <c r="F25" s="18">
        <v>3</v>
      </c>
      <c r="G25" s="18" t="s">
        <v>144</v>
      </c>
      <c r="H25" s="21" t="s">
        <v>3</v>
      </c>
      <c r="I25" s="21" t="s">
        <v>3</v>
      </c>
      <c r="J25" s="42">
        <v>3</v>
      </c>
      <c r="K25" s="40" t="s">
        <v>3</v>
      </c>
      <c r="L25" s="25"/>
    </row>
    <row r="26" spans="1:12" ht="25.5" customHeight="1" x14ac:dyDescent="0.2">
      <c r="A26" s="14">
        <v>20</v>
      </c>
      <c r="B26" s="15" t="s">
        <v>18</v>
      </c>
      <c r="C26" s="15" t="s">
        <v>87</v>
      </c>
      <c r="D26" s="19">
        <v>3</v>
      </c>
      <c r="E26" s="18">
        <v>0</v>
      </c>
      <c r="F26" s="18">
        <v>3</v>
      </c>
      <c r="G26" s="18" t="s">
        <v>144</v>
      </c>
      <c r="H26" s="21" t="s">
        <v>3</v>
      </c>
      <c r="I26" s="21" t="s">
        <v>3</v>
      </c>
      <c r="J26" s="43">
        <v>3</v>
      </c>
      <c r="K26" s="40" t="s">
        <v>3</v>
      </c>
      <c r="L26" s="25"/>
    </row>
    <row r="27" spans="1:12" ht="30.75" customHeight="1" x14ac:dyDescent="0.2">
      <c r="A27" s="14">
        <v>21</v>
      </c>
      <c r="B27" s="15" t="s">
        <v>0</v>
      </c>
      <c r="C27" s="15" t="s">
        <v>88</v>
      </c>
      <c r="D27" s="19">
        <v>3</v>
      </c>
      <c r="E27" s="18">
        <v>0</v>
      </c>
      <c r="F27" s="18">
        <v>3</v>
      </c>
      <c r="G27" s="22" t="s">
        <v>157</v>
      </c>
      <c r="H27" s="28">
        <v>1</v>
      </c>
      <c r="I27" s="21" t="s">
        <v>3</v>
      </c>
      <c r="J27" s="42">
        <v>2</v>
      </c>
      <c r="K27" s="40" t="s">
        <v>3</v>
      </c>
      <c r="L27" s="25" t="s">
        <v>172</v>
      </c>
    </row>
    <row r="28" spans="1:12" ht="27" customHeight="1" x14ac:dyDescent="0.2">
      <c r="A28" s="14">
        <v>22</v>
      </c>
      <c r="B28" s="15" t="s">
        <v>35</v>
      </c>
      <c r="C28" s="15" t="s">
        <v>90</v>
      </c>
      <c r="D28" s="19">
        <v>3</v>
      </c>
      <c r="E28" s="18">
        <v>0</v>
      </c>
      <c r="F28" s="18">
        <v>3</v>
      </c>
      <c r="G28" s="18" t="s">
        <v>144</v>
      </c>
      <c r="H28" s="20">
        <v>2</v>
      </c>
      <c r="I28" s="21" t="s">
        <v>3</v>
      </c>
      <c r="J28" s="41" t="s">
        <v>3</v>
      </c>
      <c r="K28" s="40">
        <v>1</v>
      </c>
      <c r="L28" s="25"/>
    </row>
    <row r="29" spans="1:12" ht="36" x14ac:dyDescent="0.2">
      <c r="A29" s="14">
        <v>23</v>
      </c>
      <c r="B29" s="15" t="s">
        <v>51</v>
      </c>
      <c r="C29" s="15" t="s">
        <v>89</v>
      </c>
      <c r="D29" s="19">
        <v>3</v>
      </c>
      <c r="E29" s="18">
        <v>0</v>
      </c>
      <c r="F29" s="18">
        <v>3</v>
      </c>
      <c r="G29" s="18" t="s">
        <v>144</v>
      </c>
      <c r="H29" s="21" t="s">
        <v>3</v>
      </c>
      <c r="I29" s="21" t="s">
        <v>3</v>
      </c>
      <c r="J29" s="42">
        <v>3</v>
      </c>
      <c r="K29" s="40" t="s">
        <v>3</v>
      </c>
      <c r="L29" s="25"/>
    </row>
    <row r="30" spans="1:12" ht="22.5" customHeight="1" x14ac:dyDescent="0.2">
      <c r="A30" s="14">
        <v>24</v>
      </c>
      <c r="B30" s="15" t="s">
        <v>23</v>
      </c>
      <c r="C30" s="15" t="s">
        <v>24</v>
      </c>
      <c r="D30" s="19">
        <v>3</v>
      </c>
      <c r="E30" s="18">
        <v>0</v>
      </c>
      <c r="F30" s="18">
        <v>3</v>
      </c>
      <c r="G30" s="18" t="s">
        <v>144</v>
      </c>
      <c r="H30" s="20">
        <v>3</v>
      </c>
      <c r="I30" s="44" t="s">
        <v>3</v>
      </c>
      <c r="J30" s="41" t="s">
        <v>3</v>
      </c>
      <c r="K30" s="41" t="s">
        <v>3</v>
      </c>
      <c r="L30" s="25"/>
    </row>
    <row r="31" spans="1:12" ht="24" x14ac:dyDescent="0.2">
      <c r="A31" s="14">
        <v>25</v>
      </c>
      <c r="B31" s="15" t="s">
        <v>56</v>
      </c>
      <c r="C31" s="15" t="s">
        <v>104</v>
      </c>
      <c r="D31" s="19">
        <v>3</v>
      </c>
      <c r="E31" s="22">
        <v>1</v>
      </c>
      <c r="F31" s="22">
        <v>2</v>
      </c>
      <c r="G31" s="22" t="s">
        <v>146</v>
      </c>
      <c r="H31" s="21" t="s">
        <v>3</v>
      </c>
      <c r="I31" s="21" t="s">
        <v>3</v>
      </c>
      <c r="J31" s="42">
        <v>2</v>
      </c>
      <c r="K31" s="40" t="s">
        <v>3</v>
      </c>
      <c r="L31" s="25" t="s">
        <v>171</v>
      </c>
    </row>
    <row r="32" spans="1:12" ht="21" customHeight="1" x14ac:dyDescent="0.2">
      <c r="A32" s="14">
        <v>26</v>
      </c>
      <c r="B32" s="15" t="s">
        <v>25</v>
      </c>
      <c r="C32" s="15" t="s">
        <v>105</v>
      </c>
      <c r="D32" s="19">
        <v>2</v>
      </c>
      <c r="E32" s="18">
        <v>0</v>
      </c>
      <c r="F32" s="18">
        <v>2</v>
      </c>
      <c r="G32" s="18" t="s">
        <v>144</v>
      </c>
      <c r="H32" s="21" t="s">
        <v>3</v>
      </c>
      <c r="I32" s="21" t="s">
        <v>3</v>
      </c>
      <c r="J32" s="42">
        <v>2</v>
      </c>
      <c r="K32" s="39" t="s">
        <v>3</v>
      </c>
      <c r="L32" s="25"/>
    </row>
    <row r="33" spans="1:12" ht="33.75" x14ac:dyDescent="0.2">
      <c r="A33" s="14">
        <v>27</v>
      </c>
      <c r="B33" s="15" t="s">
        <v>19</v>
      </c>
      <c r="C33" s="15" t="s">
        <v>91</v>
      </c>
      <c r="D33" s="19">
        <v>2</v>
      </c>
      <c r="E33" s="18">
        <v>0</v>
      </c>
      <c r="F33" s="18">
        <v>2</v>
      </c>
      <c r="G33" s="18" t="s">
        <v>136</v>
      </c>
      <c r="H33" s="21" t="s">
        <v>3</v>
      </c>
      <c r="I33" s="21" t="s">
        <v>3</v>
      </c>
      <c r="J33" s="42">
        <v>2</v>
      </c>
      <c r="K33" s="40" t="s">
        <v>3</v>
      </c>
      <c r="L33" s="25" t="s">
        <v>173</v>
      </c>
    </row>
    <row r="34" spans="1:12" ht="23.25" customHeight="1" x14ac:dyDescent="0.2">
      <c r="A34" s="14">
        <v>28</v>
      </c>
      <c r="B34" s="15" t="s">
        <v>38</v>
      </c>
      <c r="C34" s="15" t="s">
        <v>106</v>
      </c>
      <c r="D34" s="19">
        <v>2</v>
      </c>
      <c r="E34" s="18">
        <v>0</v>
      </c>
      <c r="F34" s="18">
        <v>2</v>
      </c>
      <c r="G34" s="22" t="s">
        <v>146</v>
      </c>
      <c r="H34" s="21" t="s">
        <v>3</v>
      </c>
      <c r="I34" s="21" t="s">
        <v>3</v>
      </c>
      <c r="J34" s="42">
        <v>2</v>
      </c>
      <c r="K34" s="40" t="s">
        <v>3</v>
      </c>
      <c r="L34" s="25" t="s">
        <v>170</v>
      </c>
    </row>
    <row r="35" spans="1:12" ht="27" customHeight="1" x14ac:dyDescent="0.2">
      <c r="A35" s="14">
        <v>29</v>
      </c>
      <c r="B35" s="15" t="s">
        <v>15</v>
      </c>
      <c r="C35" s="15" t="s">
        <v>16</v>
      </c>
      <c r="D35" s="19">
        <v>2</v>
      </c>
      <c r="E35" s="18">
        <v>0</v>
      </c>
      <c r="F35" s="18">
        <v>2</v>
      </c>
      <c r="G35" s="18" t="s">
        <v>144</v>
      </c>
      <c r="H35" s="20">
        <v>2</v>
      </c>
      <c r="I35" s="44" t="s">
        <v>3</v>
      </c>
      <c r="J35" s="41" t="s">
        <v>3</v>
      </c>
      <c r="K35" s="41" t="s">
        <v>3</v>
      </c>
      <c r="L35" s="25"/>
    </row>
    <row r="36" spans="1:12" ht="27.75" customHeight="1" x14ac:dyDescent="0.2">
      <c r="A36" s="14">
        <v>30</v>
      </c>
      <c r="B36" s="15" t="s">
        <v>53</v>
      </c>
      <c r="C36" s="15" t="s">
        <v>54</v>
      </c>
      <c r="D36" s="19">
        <v>2</v>
      </c>
      <c r="E36" s="18">
        <v>0</v>
      </c>
      <c r="F36" s="18">
        <v>2</v>
      </c>
      <c r="G36" s="18" t="s">
        <v>144</v>
      </c>
      <c r="H36" s="21" t="s">
        <v>3</v>
      </c>
      <c r="I36" s="21" t="s">
        <v>3</v>
      </c>
      <c r="J36" s="42">
        <v>2</v>
      </c>
      <c r="K36" s="39" t="s">
        <v>3</v>
      </c>
      <c r="L36" s="25"/>
    </row>
    <row r="37" spans="1:12" ht="30" customHeight="1" x14ac:dyDescent="0.2">
      <c r="A37" s="14">
        <v>31</v>
      </c>
      <c r="B37" s="15" t="s">
        <v>29</v>
      </c>
      <c r="C37" s="15" t="s">
        <v>107</v>
      </c>
      <c r="D37" s="19">
        <v>2</v>
      </c>
      <c r="E37" s="18">
        <v>0</v>
      </c>
      <c r="F37" s="18">
        <v>2</v>
      </c>
      <c r="G37" s="18" t="s">
        <v>144</v>
      </c>
      <c r="H37" s="20">
        <v>2</v>
      </c>
      <c r="I37" s="44" t="s">
        <v>3</v>
      </c>
      <c r="J37" s="41" t="s">
        <v>3</v>
      </c>
      <c r="K37" s="41" t="s">
        <v>3</v>
      </c>
      <c r="L37" s="25"/>
    </row>
    <row r="38" spans="1:12" ht="24" customHeight="1" x14ac:dyDescent="0.2">
      <c r="A38" s="14">
        <v>32</v>
      </c>
      <c r="B38" s="15" t="s">
        <v>21</v>
      </c>
      <c r="C38" s="15" t="s">
        <v>92</v>
      </c>
      <c r="D38" s="19">
        <v>1</v>
      </c>
      <c r="E38" s="18">
        <v>0</v>
      </c>
      <c r="F38" s="18">
        <v>1</v>
      </c>
      <c r="G38" s="18" t="s">
        <v>144</v>
      </c>
      <c r="H38" s="21" t="s">
        <v>3</v>
      </c>
      <c r="I38" s="21" t="s">
        <v>3</v>
      </c>
      <c r="J38" s="42">
        <v>1</v>
      </c>
      <c r="K38" s="40" t="s">
        <v>3</v>
      </c>
      <c r="L38" s="25"/>
    </row>
    <row r="39" spans="1:12" ht="33.75" customHeight="1" x14ac:dyDescent="0.2">
      <c r="A39" s="14">
        <v>33</v>
      </c>
      <c r="B39" s="15" t="s">
        <v>47</v>
      </c>
      <c r="C39" s="15" t="s">
        <v>108</v>
      </c>
      <c r="D39" s="19">
        <v>1</v>
      </c>
      <c r="E39" s="18">
        <v>0</v>
      </c>
      <c r="F39" s="18">
        <v>1</v>
      </c>
      <c r="G39" s="18" t="s">
        <v>144</v>
      </c>
      <c r="H39" s="21" t="s">
        <v>3</v>
      </c>
      <c r="I39" s="21" t="s">
        <v>3</v>
      </c>
      <c r="J39" s="42">
        <v>1</v>
      </c>
      <c r="K39" s="40" t="s">
        <v>3</v>
      </c>
      <c r="L39" s="25"/>
    </row>
    <row r="40" spans="1:12" ht="22.5" x14ac:dyDescent="0.2">
      <c r="A40" s="14">
        <v>34</v>
      </c>
      <c r="B40" s="15" t="s">
        <v>44</v>
      </c>
      <c r="C40" s="15" t="s">
        <v>93</v>
      </c>
      <c r="D40" s="19">
        <v>1</v>
      </c>
      <c r="E40" s="18">
        <v>0</v>
      </c>
      <c r="F40" s="18">
        <v>1</v>
      </c>
      <c r="G40" s="18" t="s">
        <v>136</v>
      </c>
      <c r="H40" s="21" t="s">
        <v>3</v>
      </c>
      <c r="I40" s="21" t="s">
        <v>3</v>
      </c>
      <c r="J40" s="42">
        <v>1</v>
      </c>
      <c r="K40" s="40" t="s">
        <v>3</v>
      </c>
      <c r="L40" s="25" t="s">
        <v>172</v>
      </c>
    </row>
    <row r="41" spans="1:12" ht="29.25" customHeight="1" x14ac:dyDescent="0.2">
      <c r="A41" s="14">
        <v>35</v>
      </c>
      <c r="B41" s="15" t="s">
        <v>14</v>
      </c>
      <c r="C41" s="15" t="s">
        <v>109</v>
      </c>
      <c r="D41" s="19">
        <v>1</v>
      </c>
      <c r="E41" s="18">
        <v>0</v>
      </c>
      <c r="F41" s="18">
        <v>1</v>
      </c>
      <c r="G41" s="18" t="s">
        <v>144</v>
      </c>
      <c r="H41" s="20">
        <v>1</v>
      </c>
      <c r="I41" s="27"/>
      <c r="J41" s="41" t="s">
        <v>3</v>
      </c>
      <c r="K41" s="41" t="s">
        <v>3</v>
      </c>
      <c r="L41" s="25"/>
    </row>
    <row r="42" spans="1:12" ht="31.5" customHeight="1" x14ac:dyDescent="0.2">
      <c r="A42" s="14">
        <v>36</v>
      </c>
      <c r="B42" s="15" t="s">
        <v>37</v>
      </c>
      <c r="C42" s="15" t="s">
        <v>94</v>
      </c>
      <c r="D42" s="19">
        <v>1</v>
      </c>
      <c r="E42" s="18">
        <v>0</v>
      </c>
      <c r="F42" s="18">
        <v>1</v>
      </c>
      <c r="G42" s="18" t="s">
        <v>144</v>
      </c>
      <c r="H42" s="20">
        <v>1</v>
      </c>
      <c r="I42" s="27"/>
      <c r="J42" s="41" t="s">
        <v>3</v>
      </c>
      <c r="K42" s="41" t="s">
        <v>3</v>
      </c>
      <c r="L42" s="25"/>
    </row>
    <row r="43" spans="1:12" ht="25.5" customHeight="1" x14ac:dyDescent="0.2">
      <c r="A43" s="14">
        <v>37</v>
      </c>
      <c r="B43" s="15" t="s">
        <v>68</v>
      </c>
      <c r="C43" s="15" t="s">
        <v>95</v>
      </c>
      <c r="D43" s="19">
        <v>1</v>
      </c>
      <c r="E43" s="18">
        <v>0</v>
      </c>
      <c r="F43" s="18">
        <v>1</v>
      </c>
      <c r="G43" s="18" t="s">
        <v>136</v>
      </c>
      <c r="H43" s="21" t="s">
        <v>3</v>
      </c>
      <c r="I43" s="21" t="s">
        <v>3</v>
      </c>
      <c r="J43" s="42">
        <v>1</v>
      </c>
      <c r="K43" s="40" t="s">
        <v>3</v>
      </c>
      <c r="L43" s="25" t="s">
        <v>171</v>
      </c>
    </row>
    <row r="44" spans="1:12" ht="22.5" customHeight="1" x14ac:dyDescent="0.2">
      <c r="A44" s="14">
        <v>38</v>
      </c>
      <c r="B44" s="15" t="s">
        <v>45</v>
      </c>
      <c r="C44" s="15" t="s">
        <v>110</v>
      </c>
      <c r="D44" s="19">
        <v>1</v>
      </c>
      <c r="E44" s="18">
        <v>0</v>
      </c>
      <c r="F44" s="18">
        <v>1</v>
      </c>
      <c r="G44" s="18" t="s">
        <v>144</v>
      </c>
      <c r="H44" s="21" t="s">
        <v>3</v>
      </c>
      <c r="I44" s="21" t="s">
        <v>3</v>
      </c>
      <c r="J44" s="43">
        <v>1</v>
      </c>
      <c r="K44" s="39" t="s">
        <v>3</v>
      </c>
      <c r="L44" s="25"/>
    </row>
    <row r="45" spans="1:12" ht="22.5" customHeight="1" x14ac:dyDescent="0.2">
      <c r="A45" s="14">
        <v>39</v>
      </c>
      <c r="B45" s="15" t="s">
        <v>69</v>
      </c>
      <c r="C45" s="15" t="s">
        <v>96</v>
      </c>
      <c r="D45" s="19">
        <v>1</v>
      </c>
      <c r="E45" s="18">
        <v>0</v>
      </c>
      <c r="F45" s="18">
        <v>1</v>
      </c>
      <c r="G45" s="18" t="s">
        <v>144</v>
      </c>
      <c r="H45" s="28">
        <v>1</v>
      </c>
      <c r="I45" s="21" t="s">
        <v>3</v>
      </c>
      <c r="J45" s="41" t="s">
        <v>3</v>
      </c>
      <c r="K45" s="41" t="s">
        <v>3</v>
      </c>
      <c r="L45" s="25"/>
    </row>
    <row r="46" spans="1:12" ht="22.5" customHeight="1" x14ac:dyDescent="0.2">
      <c r="A46" s="14">
        <v>40</v>
      </c>
      <c r="B46" s="15" t="s">
        <v>59</v>
      </c>
      <c r="C46" s="15" t="s">
        <v>111</v>
      </c>
      <c r="D46" s="19">
        <v>1</v>
      </c>
      <c r="E46" s="18">
        <v>0</v>
      </c>
      <c r="F46" s="18">
        <v>1</v>
      </c>
      <c r="G46" s="18" t="s">
        <v>144</v>
      </c>
      <c r="H46" s="21" t="s">
        <v>3</v>
      </c>
      <c r="I46" s="21" t="s">
        <v>3</v>
      </c>
      <c r="J46" s="43">
        <v>1</v>
      </c>
      <c r="K46" s="39" t="s">
        <v>3</v>
      </c>
      <c r="L46" s="25"/>
    </row>
    <row r="47" spans="1:12" ht="22.5" customHeight="1" x14ac:dyDescent="0.2">
      <c r="A47" s="14">
        <v>41</v>
      </c>
      <c r="B47" s="15" t="s">
        <v>48</v>
      </c>
      <c r="C47" s="15" t="s">
        <v>97</v>
      </c>
      <c r="D47" s="19">
        <v>1</v>
      </c>
      <c r="E47" s="18">
        <v>0</v>
      </c>
      <c r="F47" s="18">
        <v>1</v>
      </c>
      <c r="G47" s="18" t="s">
        <v>144</v>
      </c>
      <c r="H47" s="28">
        <v>1</v>
      </c>
      <c r="I47" s="21" t="s">
        <v>3</v>
      </c>
      <c r="J47" s="41" t="s">
        <v>3</v>
      </c>
      <c r="K47" s="41" t="s">
        <v>3</v>
      </c>
      <c r="L47" s="25"/>
    </row>
    <row r="48" spans="1:12" ht="22.5" customHeight="1" x14ac:dyDescent="0.2">
      <c r="A48" s="14">
        <v>42</v>
      </c>
      <c r="B48" s="15" t="s">
        <v>22</v>
      </c>
      <c r="C48" s="15" t="s">
        <v>112</v>
      </c>
      <c r="D48" s="19">
        <v>1</v>
      </c>
      <c r="E48" s="18">
        <v>0</v>
      </c>
      <c r="F48" s="18">
        <v>1</v>
      </c>
      <c r="G48" s="18" t="s">
        <v>144</v>
      </c>
      <c r="H48" s="21" t="s">
        <v>3</v>
      </c>
      <c r="I48" s="21" t="s">
        <v>3</v>
      </c>
      <c r="J48" s="43">
        <v>1</v>
      </c>
      <c r="K48" s="39" t="s">
        <v>3</v>
      </c>
      <c r="L48" s="25"/>
    </row>
    <row r="49" spans="1:18" ht="26.25" customHeight="1" x14ac:dyDescent="0.2">
      <c r="A49" s="14">
        <v>43</v>
      </c>
      <c r="B49" s="15" t="s">
        <v>17</v>
      </c>
      <c r="C49" s="15" t="s">
        <v>7</v>
      </c>
      <c r="D49" s="19">
        <v>1</v>
      </c>
      <c r="E49" s="18">
        <v>0</v>
      </c>
      <c r="F49" s="18">
        <v>1</v>
      </c>
      <c r="G49" s="18" t="s">
        <v>144</v>
      </c>
      <c r="H49" s="21" t="s">
        <v>3</v>
      </c>
      <c r="I49" s="21" t="s">
        <v>3</v>
      </c>
      <c r="J49" s="42">
        <v>1</v>
      </c>
      <c r="K49" s="40" t="s">
        <v>3</v>
      </c>
      <c r="L49" s="25"/>
    </row>
    <row r="50" spans="1:18" ht="39.75" customHeight="1" x14ac:dyDescent="0.2">
      <c r="A50" s="14">
        <v>44</v>
      </c>
      <c r="B50" s="15" t="s">
        <v>26</v>
      </c>
      <c r="C50" s="15" t="s">
        <v>113</v>
      </c>
      <c r="D50" s="19">
        <v>1</v>
      </c>
      <c r="E50" s="18">
        <v>0</v>
      </c>
      <c r="F50" s="18">
        <v>1</v>
      </c>
      <c r="G50" s="18" t="s">
        <v>144</v>
      </c>
      <c r="H50" s="21" t="s">
        <v>3</v>
      </c>
      <c r="I50" s="21" t="s">
        <v>3</v>
      </c>
      <c r="J50" s="42">
        <v>1</v>
      </c>
      <c r="K50" s="40" t="s">
        <v>3</v>
      </c>
      <c r="L50" s="25"/>
    </row>
    <row r="51" spans="1:18" ht="29.25" customHeight="1" x14ac:dyDescent="0.2">
      <c r="A51" s="14">
        <v>45</v>
      </c>
      <c r="B51" s="15" t="s">
        <v>1</v>
      </c>
      <c r="C51" s="15" t="s">
        <v>98</v>
      </c>
      <c r="D51" s="19">
        <v>1</v>
      </c>
      <c r="E51" s="18">
        <v>0</v>
      </c>
      <c r="F51" s="18">
        <v>1</v>
      </c>
      <c r="G51" s="18" t="s">
        <v>144</v>
      </c>
      <c r="H51" s="20">
        <v>1</v>
      </c>
      <c r="I51" s="44" t="s">
        <v>3</v>
      </c>
      <c r="J51" s="41" t="s">
        <v>3</v>
      </c>
      <c r="K51" s="41" t="s">
        <v>3</v>
      </c>
      <c r="L51" s="25"/>
    </row>
    <row r="52" spans="1:18" ht="27.75" customHeight="1" x14ac:dyDescent="0.2">
      <c r="A52" s="14">
        <v>46</v>
      </c>
      <c r="B52" s="15" t="s">
        <v>28</v>
      </c>
      <c r="C52" s="15" t="s">
        <v>114</v>
      </c>
      <c r="D52" s="19">
        <v>1</v>
      </c>
      <c r="E52" s="18">
        <v>0</v>
      </c>
      <c r="F52" s="18">
        <v>1</v>
      </c>
      <c r="G52" s="18" t="s">
        <v>144</v>
      </c>
      <c r="H52" s="21" t="s">
        <v>3</v>
      </c>
      <c r="I52" s="37">
        <v>1</v>
      </c>
      <c r="J52" s="41" t="s">
        <v>3</v>
      </c>
      <c r="K52" s="41" t="s">
        <v>3</v>
      </c>
      <c r="L52" s="25"/>
    </row>
    <row r="53" spans="1:18" ht="48" customHeight="1" x14ac:dyDescent="0.2">
      <c r="A53" s="14">
        <v>47</v>
      </c>
      <c r="B53" s="15" t="s">
        <v>27</v>
      </c>
      <c r="C53" s="15" t="s">
        <v>158</v>
      </c>
      <c r="D53" s="19">
        <v>1</v>
      </c>
      <c r="E53" s="18">
        <v>0</v>
      </c>
      <c r="F53" s="18">
        <v>1</v>
      </c>
      <c r="G53" s="18" t="s">
        <v>144</v>
      </c>
      <c r="H53" s="21" t="s">
        <v>3</v>
      </c>
      <c r="I53" s="21" t="s">
        <v>3</v>
      </c>
      <c r="J53" s="42">
        <v>1</v>
      </c>
      <c r="K53" s="40" t="s">
        <v>3</v>
      </c>
      <c r="L53" s="25"/>
    </row>
    <row r="54" spans="1:18" ht="33.75" customHeight="1" x14ac:dyDescent="0.2">
      <c r="A54" s="14">
        <v>48</v>
      </c>
      <c r="B54" s="15" t="s">
        <v>2</v>
      </c>
      <c r="C54" s="15" t="s">
        <v>99</v>
      </c>
      <c r="D54" s="19">
        <v>1</v>
      </c>
      <c r="E54" s="18">
        <v>0</v>
      </c>
      <c r="F54" s="18">
        <v>1</v>
      </c>
      <c r="G54" s="18" t="s">
        <v>144</v>
      </c>
      <c r="H54" s="20">
        <v>1</v>
      </c>
      <c r="I54" s="21" t="s">
        <v>3</v>
      </c>
      <c r="J54" s="41" t="s">
        <v>3</v>
      </c>
      <c r="K54" s="41" t="s">
        <v>3</v>
      </c>
      <c r="L54" s="25"/>
    </row>
    <row r="55" spans="1:18" ht="27" customHeight="1" x14ac:dyDescent="0.2">
      <c r="A55" s="14">
        <v>49</v>
      </c>
      <c r="B55" s="15" t="s">
        <v>4</v>
      </c>
      <c r="C55" s="15" t="s">
        <v>115</v>
      </c>
      <c r="D55" s="19">
        <v>1</v>
      </c>
      <c r="E55" s="18">
        <v>0</v>
      </c>
      <c r="F55" s="18">
        <v>1</v>
      </c>
      <c r="G55" s="18" t="s">
        <v>144</v>
      </c>
      <c r="H55" s="21" t="s">
        <v>3</v>
      </c>
      <c r="I55" s="21" t="s">
        <v>3</v>
      </c>
      <c r="J55" s="42">
        <v>1</v>
      </c>
      <c r="K55" s="40" t="s">
        <v>3</v>
      </c>
      <c r="L55" s="25"/>
    </row>
    <row r="56" spans="1:18" ht="24.75" customHeight="1" x14ac:dyDescent="0.2">
      <c r="A56" s="125" t="s">
        <v>73</v>
      </c>
      <c r="B56" s="125"/>
      <c r="C56" s="29"/>
      <c r="D56" s="30">
        <f>SUM(D7:D55)</f>
        <v>190</v>
      </c>
      <c r="E56" s="31">
        <f>SUM(E7:E55)</f>
        <v>11</v>
      </c>
      <c r="F56" s="31">
        <f>SUM(F7:F55)</f>
        <v>179</v>
      </c>
      <c r="G56" s="31"/>
      <c r="H56" s="31">
        <f>SUM(H7:H55)</f>
        <v>67</v>
      </c>
      <c r="I56" s="31">
        <f>SUM(I19:I55)</f>
        <v>7</v>
      </c>
      <c r="J56" s="31">
        <f>SUM(J7:J55)</f>
        <v>97</v>
      </c>
      <c r="K56" s="31">
        <f>SUM(K7:K55)</f>
        <v>8</v>
      </c>
    </row>
    <row r="57" spans="1:18" ht="20.25" customHeight="1" x14ac:dyDescent="0.2">
      <c r="D57" s="32"/>
      <c r="E57" s="123" t="s">
        <v>161</v>
      </c>
      <c r="F57" s="123"/>
      <c r="G57" s="123"/>
      <c r="H57" s="34">
        <f>H56/H60*100</f>
        <v>39.1812865497076</v>
      </c>
      <c r="R57" s="36">
        <f>K56+J56+I56+H56</f>
        <v>179</v>
      </c>
    </row>
    <row r="58" spans="1:18" ht="17.25" customHeight="1" x14ac:dyDescent="0.2">
      <c r="D58" s="124" t="s">
        <v>162</v>
      </c>
      <c r="E58" s="124"/>
      <c r="F58" s="124"/>
      <c r="G58" s="124"/>
      <c r="H58" s="35">
        <f>H56+I56/F56</f>
        <v>67.039106145251395</v>
      </c>
    </row>
    <row r="60" spans="1:18" ht="12" customHeight="1" x14ac:dyDescent="0.2">
      <c r="B60" s="120" t="s">
        <v>160</v>
      </c>
      <c r="C60" s="120"/>
      <c r="D60" s="120"/>
      <c r="E60" s="120"/>
      <c r="F60" s="120"/>
      <c r="G60" s="120"/>
      <c r="H60" s="33">
        <f>H56+I56+J56</f>
        <v>171</v>
      </c>
    </row>
  </sheetData>
  <autoFilter ref="A5:L58">
    <filterColumn colId="7" showButton="0"/>
    <filterColumn colId="8" showButton="0"/>
    <filterColumn colId="9" showButton="0"/>
  </autoFilter>
  <mergeCells count="16">
    <mergeCell ref="A1:K1"/>
    <mergeCell ref="A3:K3"/>
    <mergeCell ref="H5:K5"/>
    <mergeCell ref="A5:A6"/>
    <mergeCell ref="B5:B6"/>
    <mergeCell ref="C5:C6"/>
    <mergeCell ref="D5:D6"/>
    <mergeCell ref="A2:L2"/>
    <mergeCell ref="G5:G6"/>
    <mergeCell ref="B60:G60"/>
    <mergeCell ref="E5:E6"/>
    <mergeCell ref="E57:G57"/>
    <mergeCell ref="F5:F6"/>
    <mergeCell ref="L5:L6"/>
    <mergeCell ref="D58:G58"/>
    <mergeCell ref="A56:B56"/>
  </mergeCells>
  <pageMargins left="0.7" right="0.7" top="0.75" bottom="0.75" header="0.3" footer="0.3"/>
  <pageSetup orientation="landscape" r:id="rId1"/>
  <headerFooter>
    <oddFooter>&amp;C&amp;9&amp;P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J10" sqref="J10"/>
    </sheetView>
  </sheetViews>
  <sheetFormatPr defaultRowHeight="12.75" x14ac:dyDescent="0.2"/>
  <cols>
    <col min="1" max="1" width="4" style="9" customWidth="1"/>
    <col min="2" max="2" width="22.7109375" style="9" customWidth="1"/>
    <col min="3" max="3" width="9.140625" style="9"/>
    <col min="4" max="4" width="15.28515625" style="9" customWidth="1"/>
    <col min="5" max="5" width="28.140625" style="9" customWidth="1"/>
    <col min="6" max="6" width="22.7109375" style="9" customWidth="1"/>
    <col min="7" max="7" width="16.42578125" style="5" customWidth="1"/>
    <col min="8" max="8" width="18.7109375" style="9" customWidth="1"/>
    <col min="9" max="16384" width="9.140625" style="9"/>
  </cols>
  <sheetData>
    <row r="2" spans="1:8" ht="12.75" customHeight="1" x14ac:dyDescent="0.2">
      <c r="B2" s="128" t="s">
        <v>122</v>
      </c>
      <c r="C2" s="128"/>
      <c r="D2" s="128"/>
      <c r="E2" s="128"/>
      <c r="F2" s="128"/>
      <c r="G2" s="128"/>
      <c r="H2" s="128"/>
    </row>
    <row r="4" spans="1:8" ht="25.5" customHeight="1" x14ac:dyDescent="0.2">
      <c r="B4" s="8" t="s">
        <v>116</v>
      </c>
      <c r="C4" s="8" t="s">
        <v>117</v>
      </c>
      <c r="D4" s="8" t="s">
        <v>127</v>
      </c>
      <c r="E4" s="8" t="s">
        <v>119</v>
      </c>
      <c r="F4" s="8" t="s">
        <v>132</v>
      </c>
      <c r="G4" s="7" t="s">
        <v>125</v>
      </c>
      <c r="H4" s="7" t="s">
        <v>128</v>
      </c>
    </row>
    <row r="5" spans="1:8" ht="28.5" customHeight="1" x14ac:dyDescent="0.2">
      <c r="A5" s="9">
        <v>1</v>
      </c>
      <c r="B5" s="3" t="s">
        <v>123</v>
      </c>
      <c r="C5" s="3" t="s">
        <v>64</v>
      </c>
      <c r="E5" s="10" t="s">
        <v>121</v>
      </c>
      <c r="F5" s="3" t="s">
        <v>118</v>
      </c>
      <c r="G5" s="4" t="s">
        <v>126</v>
      </c>
      <c r="H5" s="3"/>
    </row>
    <row r="6" spans="1:8" ht="28.5" customHeight="1" x14ac:dyDescent="0.2">
      <c r="A6" s="9">
        <f>A5+1</f>
        <v>2</v>
      </c>
      <c r="B6" s="3" t="s">
        <v>46</v>
      </c>
      <c r="C6" s="3" t="s">
        <v>63</v>
      </c>
      <c r="D6" s="3" t="s">
        <v>118</v>
      </c>
      <c r="E6" s="10" t="s">
        <v>120</v>
      </c>
      <c r="F6" s="10"/>
      <c r="G6" s="4"/>
      <c r="H6" s="3" t="s">
        <v>129</v>
      </c>
    </row>
    <row r="7" spans="1:8" ht="28.5" customHeight="1" x14ac:dyDescent="0.2">
      <c r="A7" s="9">
        <f t="shared" ref="A7:A12" si="0">A6+1</f>
        <v>3</v>
      </c>
      <c r="B7" s="3" t="s">
        <v>124</v>
      </c>
      <c r="C7" s="3" t="s">
        <v>62</v>
      </c>
      <c r="D7" s="3" t="s">
        <v>130</v>
      </c>
      <c r="E7" s="10" t="s">
        <v>131</v>
      </c>
      <c r="F7" s="3" t="s">
        <v>130</v>
      </c>
      <c r="G7" s="4" t="s">
        <v>126</v>
      </c>
      <c r="H7" s="3" t="s">
        <v>129</v>
      </c>
    </row>
    <row r="8" spans="1:8" ht="28.5" customHeight="1" x14ac:dyDescent="0.2">
      <c r="A8" s="9">
        <f t="shared" si="0"/>
        <v>4</v>
      </c>
      <c r="B8" s="3" t="s">
        <v>124</v>
      </c>
      <c r="C8" s="3" t="s">
        <v>70</v>
      </c>
      <c r="D8" s="3" t="s">
        <v>130</v>
      </c>
      <c r="E8" s="10" t="s">
        <v>131</v>
      </c>
      <c r="F8" s="3" t="s">
        <v>130</v>
      </c>
      <c r="G8" s="4" t="s">
        <v>126</v>
      </c>
      <c r="H8" s="3" t="s">
        <v>129</v>
      </c>
    </row>
    <row r="9" spans="1:8" ht="28.5" customHeight="1" x14ac:dyDescent="0.2">
      <c r="A9" s="9">
        <f t="shared" si="0"/>
        <v>5</v>
      </c>
      <c r="B9" s="3" t="s">
        <v>31</v>
      </c>
      <c r="C9" s="3" t="s">
        <v>60</v>
      </c>
      <c r="D9" s="3" t="s">
        <v>130</v>
      </c>
      <c r="E9" s="10" t="s">
        <v>131</v>
      </c>
      <c r="F9" s="3"/>
      <c r="G9" s="4"/>
      <c r="H9" s="3"/>
    </row>
    <row r="10" spans="1:8" ht="28.5" customHeight="1" x14ac:dyDescent="0.2">
      <c r="A10" s="9">
        <f t="shared" si="0"/>
        <v>6</v>
      </c>
      <c r="B10" s="3" t="s">
        <v>20</v>
      </c>
      <c r="C10" s="3" t="s">
        <v>61</v>
      </c>
      <c r="D10" s="3" t="s">
        <v>130</v>
      </c>
      <c r="E10" s="10" t="s">
        <v>131</v>
      </c>
      <c r="F10" s="3"/>
      <c r="G10" s="4"/>
      <c r="H10" s="3"/>
    </row>
    <row r="11" spans="1:8" ht="28.5" customHeight="1" x14ac:dyDescent="0.2">
      <c r="A11" s="9">
        <f t="shared" si="0"/>
        <v>7</v>
      </c>
      <c r="B11" s="3" t="s">
        <v>34</v>
      </c>
      <c r="C11" s="3" t="s">
        <v>65</v>
      </c>
      <c r="D11" s="3" t="s">
        <v>134</v>
      </c>
      <c r="E11" s="10" t="s">
        <v>133</v>
      </c>
      <c r="F11" s="3"/>
      <c r="G11" s="4"/>
      <c r="H11" s="3" t="s">
        <v>129</v>
      </c>
    </row>
    <row r="12" spans="1:8" ht="28.5" customHeight="1" x14ac:dyDescent="0.2">
      <c r="A12" s="9">
        <f t="shared" si="0"/>
        <v>8</v>
      </c>
      <c r="B12" s="3" t="s">
        <v>41</v>
      </c>
      <c r="C12" s="3" t="s">
        <v>66</v>
      </c>
      <c r="D12" s="3" t="s">
        <v>134</v>
      </c>
      <c r="E12" s="10" t="s">
        <v>133</v>
      </c>
      <c r="F12" s="3"/>
      <c r="G12" s="4"/>
      <c r="H12" s="3" t="s">
        <v>129</v>
      </c>
    </row>
    <row r="13" spans="1:8" ht="28.5" customHeight="1" x14ac:dyDescent="0.2">
      <c r="B13" s="3"/>
      <c r="C13" s="3"/>
      <c r="D13" s="3"/>
      <c r="E13" s="3"/>
      <c r="F13" s="3"/>
      <c r="G13" s="4"/>
      <c r="H13" s="3"/>
    </row>
    <row r="14" spans="1:8" ht="28.5" customHeight="1" x14ac:dyDescent="0.2">
      <c r="B14" s="3"/>
      <c r="C14" s="3"/>
      <c r="D14" s="3"/>
      <c r="E14" s="3"/>
      <c r="F14" s="3"/>
      <c r="G14" s="4"/>
      <c r="H14" s="3"/>
    </row>
    <row r="15" spans="1:8" ht="19.5" customHeight="1" x14ac:dyDescent="0.2">
      <c r="B15" s="3"/>
      <c r="C15" s="3"/>
      <c r="D15" s="3"/>
      <c r="E15" s="3"/>
      <c r="F15" s="3"/>
      <c r="G15" s="4"/>
      <c r="H15" s="3"/>
    </row>
    <row r="16" spans="1:8" ht="19.5" customHeight="1" x14ac:dyDescent="0.2">
      <c r="B16" s="3"/>
      <c r="C16" s="3"/>
      <c r="D16" s="3"/>
      <c r="E16" s="3"/>
      <c r="F16" s="3"/>
      <c r="G16" s="4"/>
      <c r="H16" s="3"/>
    </row>
    <row r="17" spans="2:8" ht="19.5" customHeight="1" x14ac:dyDescent="0.2">
      <c r="B17" s="3"/>
      <c r="C17" s="3"/>
      <c r="D17" s="3"/>
      <c r="E17" s="3"/>
      <c r="F17" s="3"/>
      <c r="G17" s="4"/>
      <c r="H17" s="3"/>
    </row>
    <row r="18" spans="2:8" ht="19.5" customHeight="1" x14ac:dyDescent="0.2">
      <c r="B18" s="3"/>
      <c r="C18" s="3"/>
      <c r="D18" s="3"/>
      <c r="E18" s="3"/>
      <c r="F18" s="3"/>
      <c r="G18" s="4"/>
      <c r="H18" s="3"/>
    </row>
    <row r="19" spans="2:8" ht="19.5" customHeight="1" x14ac:dyDescent="0.2">
      <c r="B19" s="3"/>
      <c r="C19" s="3"/>
      <c r="D19" s="3"/>
      <c r="E19" s="3"/>
      <c r="F19" s="3"/>
      <c r="G19" s="4"/>
      <c r="H19" s="3"/>
    </row>
    <row r="20" spans="2:8" ht="19.5" customHeight="1" x14ac:dyDescent="0.2">
      <c r="B20" s="3"/>
      <c r="C20" s="3"/>
      <c r="D20" s="3"/>
      <c r="E20" s="3"/>
      <c r="F20" s="3"/>
      <c r="G20" s="4"/>
      <c r="H20" s="3"/>
    </row>
    <row r="21" spans="2:8" ht="19.5" customHeight="1" x14ac:dyDescent="0.2">
      <c r="B21" s="3"/>
      <c r="C21" s="3"/>
      <c r="D21" s="3"/>
      <c r="E21" s="3"/>
      <c r="F21" s="3"/>
      <c r="G21" s="4"/>
      <c r="H21" s="3"/>
    </row>
    <row r="22" spans="2:8" ht="19.5" customHeight="1" x14ac:dyDescent="0.2">
      <c r="B22" s="3"/>
      <c r="C22" s="3"/>
      <c r="D22" s="3"/>
      <c r="E22" s="3"/>
      <c r="F22" s="3"/>
      <c r="G22" s="4"/>
      <c r="H22" s="3"/>
    </row>
  </sheetData>
  <autoFilter ref="B4:H4"/>
  <mergeCells count="1">
    <mergeCell ref="B2:H2"/>
  </mergeCells>
  <hyperlinks>
    <hyperlink ref="E6" r:id="rId1"/>
    <hyperlink ref="E5" r:id="rId2"/>
    <hyperlink ref="E7" r:id="rId3"/>
    <hyperlink ref="E8:E10" r:id="rId4" display="noraihan@upm.edu.my"/>
    <hyperlink ref="E11" r:id="rId5"/>
    <hyperlink ref="E12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RUMUSAN RISIKO</vt:lpstr>
      <vt:lpstr>01-PR P.Kemudahan Perkhidmatan</vt:lpstr>
      <vt:lpstr>02-PR Kemudahan Penyelidikan</vt:lpstr>
      <vt:lpstr>03-PR Pgrs Tanaman</vt:lpstr>
      <vt:lpstr>04-PR Pgrs Ternakan</vt:lpstr>
      <vt:lpstr>05-PR Pgrs Jualan Hasil Pertani</vt:lpstr>
      <vt:lpstr>06-PR Pgrs Akuakultur</vt:lpstr>
      <vt:lpstr>STATUS PENUTUPAN</vt:lpstr>
      <vt:lpstr>BUKTI</vt:lpstr>
      <vt:lpstr>'02-PR Kemudahan Penyelidikan'!Print_Area</vt:lpstr>
      <vt:lpstr>'03-PR Pgrs Tanaman'!Print_Area</vt:lpstr>
      <vt:lpstr>'04-PR Pgrs Ternakan'!Print_Area</vt:lpstr>
      <vt:lpstr>'02-PR Kemudahan Penyelidikan'!Print_Titles</vt:lpstr>
      <vt:lpstr>'03-PR Pgrs Tanaman'!Print_Titles</vt:lpstr>
      <vt:lpstr>'04-PR Pgrs Ternakan'!Print_Titles</vt:lpstr>
      <vt:lpstr>'STATUS PENUTUPAN'!Print_Titles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Pegawai IT</dc:creator>
  <cp:lastModifiedBy>Noraihan Noordin</cp:lastModifiedBy>
  <cp:lastPrinted>2017-03-16T09:28:17Z</cp:lastPrinted>
  <dcterms:created xsi:type="dcterms:W3CDTF">2016-04-21T02:29:32Z</dcterms:created>
  <dcterms:modified xsi:type="dcterms:W3CDTF">2017-07-07T07:31:08Z</dcterms:modified>
</cp:coreProperties>
</file>